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Dissertation\Brunnert_Dissertation V-2022 - Elektronischer Anhang\Auswertung Definitionen\"/>
    </mc:Choice>
  </mc:AlternateContent>
  <bookViews>
    <workbookView xWindow="0" yWindow="0" windowWidth="16230" windowHeight="12135" tabRatio="544" activeTab="1"/>
  </bookViews>
  <sheets>
    <sheet name="daten" sheetId="1" r:id="rId1"/>
    <sheet name="netzdiagramm_mittel_überalles" sheetId="4" r:id="rId2"/>
    <sheet name="boxplot daten" sheetId="3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8" i="1" l="1"/>
  <c r="K8" i="1"/>
  <c r="G34" i="1"/>
  <c r="S34" i="1"/>
  <c r="Q34" i="1"/>
  <c r="O34" i="1"/>
  <c r="M34" i="1"/>
  <c r="I34" i="1"/>
  <c r="K34" i="1"/>
  <c r="V11" i="4" l="1"/>
  <c r="V27" i="4" s="1"/>
  <c r="V41" i="4" s="1"/>
  <c r="V55" i="4" s="1"/>
  <c r="V68" i="4" s="1"/>
  <c r="W11" i="4"/>
  <c r="W27" i="4" s="1"/>
  <c r="W41" i="4" s="1"/>
  <c r="W55" i="4" s="1"/>
  <c r="W68" i="4" s="1"/>
  <c r="V14" i="4"/>
  <c r="V30" i="4" s="1"/>
  <c r="W14" i="4"/>
  <c r="W30" i="4" s="1"/>
  <c r="V19" i="4"/>
  <c r="W19" i="4"/>
  <c r="V20" i="4"/>
  <c r="W20" i="4"/>
  <c r="V34" i="4"/>
  <c r="W34" i="4"/>
  <c r="V35" i="4"/>
  <c r="W35" i="4"/>
  <c r="V37" i="4"/>
  <c r="W37" i="4"/>
  <c r="V38" i="4"/>
  <c r="W38" i="4"/>
  <c r="V48" i="4"/>
  <c r="W48" i="4"/>
  <c r="V49" i="4"/>
  <c r="W49" i="4"/>
  <c r="V51" i="4"/>
  <c r="W51" i="4"/>
  <c r="V52" i="4"/>
  <c r="W52" i="4"/>
  <c r="V61" i="4"/>
  <c r="W61" i="4"/>
  <c r="V62" i="4"/>
  <c r="W62" i="4"/>
  <c r="V64" i="4"/>
  <c r="W64" i="4"/>
  <c r="V65" i="4"/>
  <c r="W65" i="4"/>
  <c r="V44" i="4" l="1"/>
  <c r="V42" i="4" s="1"/>
  <c r="W44" i="4"/>
  <c r="W43" i="4" s="1"/>
  <c r="A23" i="4"/>
  <c r="A29" i="4" s="1"/>
  <c r="A22" i="4"/>
  <c r="W42" i="4" l="1"/>
  <c r="W58" i="4"/>
  <c r="V43" i="4"/>
  <c r="V58" i="4"/>
  <c r="G20" i="1"/>
  <c r="G21" i="1" s="1"/>
  <c r="C23" i="4" s="1"/>
  <c r="H20" i="1"/>
  <c r="H21" i="1" s="1"/>
  <c r="D23" i="4" s="1"/>
  <c r="I20" i="1"/>
  <c r="I21" i="1" s="1"/>
  <c r="E23" i="4" s="1"/>
  <c r="J20" i="1"/>
  <c r="J21" i="1" s="1"/>
  <c r="F23" i="4" s="1"/>
  <c r="K20" i="1"/>
  <c r="K21" i="1" s="1"/>
  <c r="G23" i="4" s="1"/>
  <c r="L20" i="1"/>
  <c r="L21" i="1" s="1"/>
  <c r="H23" i="4" s="1"/>
  <c r="M20" i="1"/>
  <c r="M21" i="1" s="1"/>
  <c r="I23" i="4" s="1"/>
  <c r="N20" i="1"/>
  <c r="N21" i="1" s="1"/>
  <c r="J23" i="4" s="1"/>
  <c r="O20" i="1"/>
  <c r="O21" i="1" s="1"/>
  <c r="K23" i="4" s="1"/>
  <c r="P20" i="1"/>
  <c r="P21" i="1" s="1"/>
  <c r="L23" i="4" s="1"/>
  <c r="Q20" i="1"/>
  <c r="Q21" i="1" s="1"/>
  <c r="M23" i="4" s="1"/>
  <c r="R20" i="1"/>
  <c r="R21" i="1" s="1"/>
  <c r="N23" i="4" s="1"/>
  <c r="S20" i="1"/>
  <c r="S21" i="1" s="1"/>
  <c r="O23" i="4" s="1"/>
  <c r="T20" i="1"/>
  <c r="T21" i="1" s="1"/>
  <c r="P23" i="4" s="1"/>
  <c r="U20" i="1"/>
  <c r="U21" i="1" s="1"/>
  <c r="Q23" i="4" s="1"/>
  <c r="V20" i="1"/>
  <c r="V21" i="1" s="1"/>
  <c r="R23" i="4" s="1"/>
  <c r="W20" i="1"/>
  <c r="W21" i="1" s="1"/>
  <c r="S23" i="4" s="1"/>
  <c r="X20" i="1"/>
  <c r="X21" i="1" s="1"/>
  <c r="T23" i="4" s="1"/>
  <c r="Y20" i="1"/>
  <c r="Y21" i="1" s="1"/>
  <c r="U23" i="4" s="1"/>
  <c r="Z20" i="1"/>
  <c r="AA20" i="1"/>
  <c r="F20" i="1"/>
  <c r="F21" i="1" s="1"/>
  <c r="B23" i="4" s="1"/>
  <c r="G45" i="1"/>
  <c r="G46" i="1" s="1"/>
  <c r="C22" i="4" s="1"/>
  <c r="H45" i="1"/>
  <c r="H46" i="1" s="1"/>
  <c r="D22" i="4" s="1"/>
  <c r="I45" i="1"/>
  <c r="I46" i="1" s="1"/>
  <c r="E22" i="4" s="1"/>
  <c r="J45" i="1"/>
  <c r="J46" i="1" s="1"/>
  <c r="F22" i="4" s="1"/>
  <c r="K45" i="1"/>
  <c r="K46" i="1" s="1"/>
  <c r="G22" i="4" s="1"/>
  <c r="L45" i="1"/>
  <c r="L46" i="1" s="1"/>
  <c r="H22" i="4" s="1"/>
  <c r="M45" i="1"/>
  <c r="M46" i="1" s="1"/>
  <c r="I22" i="4" s="1"/>
  <c r="N45" i="1"/>
  <c r="N46" i="1" s="1"/>
  <c r="J22" i="4" s="1"/>
  <c r="O45" i="1"/>
  <c r="O46" i="1" s="1"/>
  <c r="K22" i="4" s="1"/>
  <c r="P45" i="1"/>
  <c r="Q45" i="1"/>
  <c r="Q46" i="1" s="1"/>
  <c r="M22" i="4" s="1"/>
  <c r="R45" i="1"/>
  <c r="R46" i="1" s="1"/>
  <c r="N22" i="4" s="1"/>
  <c r="S45" i="1"/>
  <c r="S46" i="1" s="1"/>
  <c r="O22" i="4" s="1"/>
  <c r="T45" i="1"/>
  <c r="T46" i="1" s="1"/>
  <c r="P22" i="4" s="1"/>
  <c r="U45" i="1"/>
  <c r="U46" i="1" s="1"/>
  <c r="Q22" i="4" s="1"/>
  <c r="V45" i="1"/>
  <c r="V46" i="1" s="1"/>
  <c r="R22" i="4" s="1"/>
  <c r="W45" i="1"/>
  <c r="W46" i="1" s="1"/>
  <c r="S22" i="4" s="1"/>
  <c r="X45" i="1"/>
  <c r="X46" i="1" s="1"/>
  <c r="T22" i="4" s="1"/>
  <c r="Y45" i="1"/>
  <c r="Y46" i="1" s="1"/>
  <c r="U22" i="4" s="1"/>
  <c r="Z45" i="1"/>
  <c r="AA45" i="1"/>
  <c r="P46" i="1"/>
  <c r="L22" i="4" s="1"/>
  <c r="F45" i="1"/>
  <c r="Z21" i="1" l="1"/>
  <c r="V4" i="4"/>
  <c r="AA21" i="1"/>
  <c r="W4" i="4"/>
  <c r="AA46" i="1"/>
  <c r="W3" i="4"/>
  <c r="Z46" i="1"/>
  <c r="V3" i="4"/>
  <c r="W56" i="4"/>
  <c r="W71" i="4"/>
  <c r="W57" i="4"/>
  <c r="V71" i="4"/>
  <c r="V57" i="4"/>
  <c r="V56" i="4"/>
  <c r="AB18" i="1"/>
  <c r="AC18" i="1"/>
  <c r="AB19" i="1"/>
  <c r="AC19" i="1"/>
  <c r="AB43" i="1"/>
  <c r="AC43" i="1"/>
  <c r="AB44" i="1"/>
  <c r="AC44" i="1"/>
  <c r="V7" i="4" l="1"/>
  <c r="V13" i="4" s="1"/>
  <c r="V23" i="4"/>
  <c r="V29" i="4" s="1"/>
  <c r="W7" i="4"/>
  <c r="W13" i="4" s="1"/>
  <c r="W23" i="4"/>
  <c r="W29" i="4" s="1"/>
  <c r="W22" i="4"/>
  <c r="W28" i="4" s="1"/>
  <c r="W6" i="4"/>
  <c r="W12" i="4" s="1"/>
  <c r="V22" i="4"/>
  <c r="V28" i="4" s="1"/>
  <c r="V6" i="4"/>
  <c r="V12" i="4" s="1"/>
  <c r="W69" i="4"/>
  <c r="W70" i="4"/>
  <c r="V70" i="4"/>
  <c r="V69" i="4"/>
  <c r="D19" i="4"/>
  <c r="S11" i="4"/>
  <c r="S27" i="4" s="1"/>
  <c r="S41" i="4" s="1"/>
  <c r="S55" i="4" s="1"/>
  <c r="S68" i="4" s="1"/>
  <c r="T11" i="4"/>
  <c r="T27" i="4" s="1"/>
  <c r="T41" i="4" s="1"/>
  <c r="T55" i="4" s="1"/>
  <c r="T68" i="4" s="1"/>
  <c r="U11" i="4"/>
  <c r="U27" i="4" s="1"/>
  <c r="U41" i="4" s="1"/>
  <c r="U55" i="4" s="1"/>
  <c r="U68" i="4" s="1"/>
  <c r="S14" i="4"/>
  <c r="S30" i="4" s="1"/>
  <c r="S44" i="4" s="1"/>
  <c r="S58" i="4" s="1"/>
  <c r="T14" i="4"/>
  <c r="T30" i="4" s="1"/>
  <c r="T44" i="4" s="1"/>
  <c r="T58" i="4" s="1"/>
  <c r="T71" i="4" s="1"/>
  <c r="U14" i="4"/>
  <c r="U30" i="4" s="1"/>
  <c r="U44" i="4" s="1"/>
  <c r="U58" i="4" s="1"/>
  <c r="U71" i="4" s="1"/>
  <c r="C11" i="4"/>
  <c r="C27" i="4" s="1"/>
  <c r="C41" i="4" s="1"/>
  <c r="C55" i="4" s="1"/>
  <c r="C68" i="4" s="1"/>
  <c r="D11" i="4"/>
  <c r="D27" i="4" s="1"/>
  <c r="D41" i="4" s="1"/>
  <c r="D55" i="4" s="1"/>
  <c r="D68" i="4" s="1"/>
  <c r="E11" i="4"/>
  <c r="E27" i="4" s="1"/>
  <c r="E41" i="4" s="1"/>
  <c r="E55" i="4" s="1"/>
  <c r="E68" i="4" s="1"/>
  <c r="F11" i="4"/>
  <c r="F41" i="4" s="1"/>
  <c r="F55" i="4" s="1"/>
  <c r="F68" i="4" s="1"/>
  <c r="G11" i="4"/>
  <c r="G41" i="4" s="1"/>
  <c r="G55" i="4" s="1"/>
  <c r="G68" i="4" s="1"/>
  <c r="H11" i="4"/>
  <c r="H27" i="4" s="1"/>
  <c r="H41" i="4" s="1"/>
  <c r="H55" i="4" s="1"/>
  <c r="H68" i="4" s="1"/>
  <c r="I11" i="4"/>
  <c r="I27" i="4" s="1"/>
  <c r="I41" i="4" s="1"/>
  <c r="I55" i="4" s="1"/>
  <c r="I68" i="4" s="1"/>
  <c r="J11" i="4"/>
  <c r="J41" i="4" s="1"/>
  <c r="J55" i="4" s="1"/>
  <c r="J68" i="4" s="1"/>
  <c r="K11" i="4"/>
  <c r="K27" i="4" s="1"/>
  <c r="K41" i="4" s="1"/>
  <c r="K55" i="4" s="1"/>
  <c r="K68" i="4" s="1"/>
  <c r="L11" i="4"/>
  <c r="L27" i="4" s="1"/>
  <c r="L41" i="4" s="1"/>
  <c r="L55" i="4" s="1"/>
  <c r="L68" i="4" s="1"/>
  <c r="M11" i="4"/>
  <c r="M27" i="4" s="1"/>
  <c r="M41" i="4" s="1"/>
  <c r="M55" i="4" s="1"/>
  <c r="M68" i="4" s="1"/>
  <c r="N11" i="4"/>
  <c r="N27" i="4" s="1"/>
  <c r="N41" i="4" s="1"/>
  <c r="N55" i="4" s="1"/>
  <c r="N68" i="4" s="1"/>
  <c r="O11" i="4"/>
  <c r="O27" i="4" s="1"/>
  <c r="O41" i="4" s="1"/>
  <c r="O55" i="4" s="1"/>
  <c r="O68" i="4" s="1"/>
  <c r="P11" i="4"/>
  <c r="P27" i="4" s="1"/>
  <c r="P41" i="4" s="1"/>
  <c r="P55" i="4" s="1"/>
  <c r="P68" i="4" s="1"/>
  <c r="Q11" i="4"/>
  <c r="Q27" i="4" s="1"/>
  <c r="Q41" i="4" s="1"/>
  <c r="Q55" i="4" s="1"/>
  <c r="Q68" i="4" s="1"/>
  <c r="R11" i="4"/>
  <c r="R27" i="4" s="1"/>
  <c r="R41" i="4" s="1"/>
  <c r="R55" i="4" s="1"/>
  <c r="R68" i="4" s="1"/>
  <c r="C14" i="4"/>
  <c r="C30" i="4" s="1"/>
  <c r="C44" i="4" s="1"/>
  <c r="D14" i="4"/>
  <c r="E14" i="4"/>
  <c r="E30" i="4" s="1"/>
  <c r="E44" i="4" s="1"/>
  <c r="E58" i="4" s="1"/>
  <c r="E71" i="4" s="1"/>
  <c r="F14" i="4"/>
  <c r="F30" i="4" s="1"/>
  <c r="F44" i="4" s="1"/>
  <c r="G14" i="4"/>
  <c r="G30" i="4" s="1"/>
  <c r="G44" i="4" s="1"/>
  <c r="G58" i="4" s="1"/>
  <c r="G71" i="4" s="1"/>
  <c r="H14" i="4"/>
  <c r="I14" i="4"/>
  <c r="I30" i="4" s="1"/>
  <c r="I44" i="4" s="1"/>
  <c r="I58" i="4" s="1"/>
  <c r="J14" i="4"/>
  <c r="K14" i="4"/>
  <c r="K30" i="4" s="1"/>
  <c r="K44" i="4" s="1"/>
  <c r="K58" i="4" s="1"/>
  <c r="K71" i="4" s="1"/>
  <c r="L14" i="4"/>
  <c r="L30" i="4" s="1"/>
  <c r="L44" i="4" s="1"/>
  <c r="M14" i="4"/>
  <c r="M30" i="4" s="1"/>
  <c r="M44" i="4" s="1"/>
  <c r="M58" i="4" s="1"/>
  <c r="M71" i="4" s="1"/>
  <c r="N14" i="4"/>
  <c r="O14" i="4"/>
  <c r="O30" i="4" s="1"/>
  <c r="O44" i="4" s="1"/>
  <c r="O58" i="4" s="1"/>
  <c r="P14" i="4"/>
  <c r="P30" i="4" s="1"/>
  <c r="Q14" i="4"/>
  <c r="Q30" i="4" s="1"/>
  <c r="R14" i="4"/>
  <c r="R30" i="4" s="1"/>
  <c r="R44" i="4" s="1"/>
  <c r="AC8" i="1"/>
  <c r="AB8" i="1"/>
  <c r="E3" i="4"/>
  <c r="F6" i="4"/>
  <c r="E19" i="4"/>
  <c r="D61" i="4"/>
  <c r="E61" i="4"/>
  <c r="F64" i="4"/>
  <c r="D64" i="4"/>
  <c r="E64" i="4"/>
  <c r="D37" i="4"/>
  <c r="E34" i="4"/>
  <c r="F37" i="4"/>
  <c r="D48" i="4"/>
  <c r="E48" i="4"/>
  <c r="F51" i="4"/>
  <c r="D51" i="4"/>
  <c r="E51" i="4"/>
  <c r="F7" i="4"/>
  <c r="F65" i="4"/>
  <c r="F38" i="4"/>
  <c r="F52" i="4"/>
  <c r="D7" i="4"/>
  <c r="E7" i="4"/>
  <c r="D65" i="4"/>
  <c r="E65" i="4"/>
  <c r="D38" i="4"/>
  <c r="E38" i="4"/>
  <c r="D52" i="4"/>
  <c r="E52" i="4"/>
  <c r="H33" i="1"/>
  <c r="I33" i="1"/>
  <c r="H34" i="1"/>
  <c r="AB37" i="1"/>
  <c r="AC37" i="1"/>
  <c r="AB38" i="1"/>
  <c r="AC38" i="1"/>
  <c r="AB39" i="1"/>
  <c r="AC39" i="1"/>
  <c r="AB40" i="1"/>
  <c r="AC40" i="1"/>
  <c r="AB41" i="1"/>
  <c r="AC41" i="1"/>
  <c r="AB42" i="1"/>
  <c r="AC42" i="1"/>
  <c r="AC36" i="1"/>
  <c r="AB36" i="1"/>
  <c r="AB12" i="1"/>
  <c r="AC12" i="1"/>
  <c r="AB13" i="1"/>
  <c r="AC13" i="1"/>
  <c r="AB14" i="1"/>
  <c r="AC14" i="1"/>
  <c r="AB15" i="1"/>
  <c r="AC15" i="1"/>
  <c r="AB16" i="1"/>
  <c r="AC16" i="1"/>
  <c r="AB17" i="1"/>
  <c r="AC17" i="1"/>
  <c r="AB11" i="1"/>
  <c r="AC11" i="1"/>
  <c r="H6" i="4"/>
  <c r="I3" i="4"/>
  <c r="J6" i="4"/>
  <c r="K6" i="4"/>
  <c r="K12" i="4" s="1"/>
  <c r="I19" i="4"/>
  <c r="H61" i="4"/>
  <c r="J64" i="4"/>
  <c r="K61" i="4"/>
  <c r="H64" i="4"/>
  <c r="H37" i="4"/>
  <c r="I37" i="4"/>
  <c r="K37" i="4"/>
  <c r="H51" i="4"/>
  <c r="I48" i="4"/>
  <c r="J48" i="4"/>
  <c r="K51" i="4"/>
  <c r="I51" i="4"/>
  <c r="J51" i="4"/>
  <c r="H7" i="4"/>
  <c r="I4" i="4"/>
  <c r="J7" i="4"/>
  <c r="K7" i="4"/>
  <c r="H62" i="4"/>
  <c r="I65" i="4"/>
  <c r="J65" i="4"/>
  <c r="K65" i="4"/>
  <c r="H38" i="4"/>
  <c r="I35" i="4"/>
  <c r="J38" i="4"/>
  <c r="K38" i="4"/>
  <c r="H52" i="4"/>
  <c r="I52" i="4"/>
  <c r="J52" i="4"/>
  <c r="K52" i="4"/>
  <c r="L33" i="1"/>
  <c r="M33" i="1"/>
  <c r="N33" i="1"/>
  <c r="O33" i="1"/>
  <c r="L34" i="1"/>
  <c r="N34" i="1"/>
  <c r="AB20" i="1" l="1"/>
  <c r="AB21" i="1" s="1"/>
  <c r="X23" i="4" s="1"/>
  <c r="AC45" i="1"/>
  <c r="AC46" i="1" s="1"/>
  <c r="Y22" i="4" s="1"/>
  <c r="AC20" i="1"/>
  <c r="AC21" i="1" s="1"/>
  <c r="Y23" i="4" s="1"/>
  <c r="AB45" i="1"/>
  <c r="AB46" i="1" s="1"/>
  <c r="X22" i="4" s="1"/>
  <c r="I49" i="4"/>
  <c r="D35" i="4"/>
  <c r="F62" i="4"/>
  <c r="H4" i="4"/>
  <c r="I38" i="4"/>
  <c r="I43" i="4" s="1"/>
  <c r="H65" i="4"/>
  <c r="H3" i="4"/>
  <c r="D34" i="4"/>
  <c r="I6" i="4"/>
  <c r="I12" i="4" s="1"/>
  <c r="J37" i="4"/>
  <c r="J34" i="4"/>
  <c r="I64" i="4"/>
  <c r="I61" i="4"/>
  <c r="J19" i="4"/>
  <c r="D6" i="4"/>
  <c r="D12" i="4" s="1"/>
  <c r="D3" i="4"/>
  <c r="J12" i="4"/>
  <c r="J3" i="4"/>
  <c r="H19" i="4"/>
  <c r="H34" i="4"/>
  <c r="H48" i="4"/>
  <c r="J61" i="4"/>
  <c r="F61" i="4"/>
  <c r="I7" i="4"/>
  <c r="I13" i="4" s="1"/>
  <c r="H13" i="4"/>
  <c r="D4" i="4"/>
  <c r="H20" i="4"/>
  <c r="H35" i="4"/>
  <c r="H49" i="4"/>
  <c r="J62" i="4"/>
  <c r="D62" i="4"/>
  <c r="J20" i="4"/>
  <c r="J35" i="4"/>
  <c r="D13" i="4"/>
  <c r="J4" i="4"/>
  <c r="D20" i="4"/>
  <c r="F35" i="4"/>
  <c r="J49" i="4"/>
  <c r="D49" i="4"/>
  <c r="L58" i="4"/>
  <c r="Q44" i="4"/>
  <c r="R58" i="4"/>
  <c r="P44" i="4"/>
  <c r="S71" i="4"/>
  <c r="O71" i="4"/>
  <c r="N30" i="4"/>
  <c r="I56" i="4"/>
  <c r="I71" i="4"/>
  <c r="I69" i="4" s="1"/>
  <c r="F58" i="4"/>
  <c r="F71" i="4" s="1"/>
  <c r="F70" i="4" s="1"/>
  <c r="F43" i="4"/>
  <c r="C58" i="4"/>
  <c r="I57" i="4"/>
  <c r="J30" i="4"/>
  <c r="D30" i="4"/>
  <c r="F28" i="4"/>
  <c r="I29" i="4"/>
  <c r="F29" i="4"/>
  <c r="J13" i="4"/>
  <c r="H12" i="4"/>
  <c r="H30" i="4"/>
  <c r="H29" i="4" s="1"/>
  <c r="I62" i="4"/>
  <c r="E62" i="4"/>
  <c r="K62" i="4"/>
  <c r="K49" i="4"/>
  <c r="E49" i="4"/>
  <c r="E35" i="4"/>
  <c r="I20" i="4"/>
  <c r="K13" i="4"/>
  <c r="K4" i="4"/>
  <c r="K20" i="4"/>
  <c r="K35" i="4"/>
  <c r="E4" i="4"/>
  <c r="E13" i="4"/>
  <c r="E20" i="4"/>
  <c r="F4" i="4"/>
  <c r="F20" i="4"/>
  <c r="F49" i="4"/>
  <c r="F3" i="4"/>
  <c r="E69" i="4"/>
  <c r="K64" i="4"/>
  <c r="K69" i="4" s="1"/>
  <c r="F12" i="4"/>
  <c r="F34" i="4"/>
  <c r="F42" i="4"/>
  <c r="K34" i="4"/>
  <c r="K42" i="4"/>
  <c r="I28" i="4"/>
  <c r="I34" i="4"/>
  <c r="I42" i="4"/>
  <c r="E37" i="4"/>
  <c r="E42" i="4" s="1"/>
  <c r="K3" i="4"/>
  <c r="F19" i="4"/>
  <c r="F48" i="4"/>
  <c r="K28" i="4"/>
  <c r="K19" i="4"/>
  <c r="K56" i="4"/>
  <c r="K48" i="4"/>
  <c r="E28" i="4"/>
  <c r="E56" i="4"/>
  <c r="E6" i="4"/>
  <c r="E12" i="4" s="1"/>
  <c r="K70" i="4"/>
  <c r="E70" i="4"/>
  <c r="K57" i="4"/>
  <c r="E57" i="4"/>
  <c r="K43" i="4"/>
  <c r="E43" i="4"/>
  <c r="K29" i="4"/>
  <c r="E29" i="4"/>
  <c r="F13" i="4"/>
  <c r="F57" i="4" l="1"/>
  <c r="F56" i="4"/>
  <c r="F69" i="4"/>
  <c r="I70" i="4"/>
  <c r="P58" i="4"/>
  <c r="R71" i="4"/>
  <c r="L71" i="4"/>
  <c r="Q58" i="4"/>
  <c r="N44" i="4"/>
  <c r="H28" i="4"/>
  <c r="H44" i="4"/>
  <c r="C71" i="4"/>
  <c r="D29" i="4"/>
  <c r="D44" i="4"/>
  <c r="D28" i="4"/>
  <c r="J29" i="4"/>
  <c r="J44" i="4"/>
  <c r="J28" i="4"/>
  <c r="BF44" i="1"/>
  <c r="BE44" i="1"/>
  <c r="BF43" i="1"/>
  <c r="BE43" i="1"/>
  <c r="N58" i="4" l="1"/>
  <c r="Q71" i="4"/>
  <c r="P71" i="4"/>
  <c r="D42" i="4"/>
  <c r="D43" i="4"/>
  <c r="D58" i="4"/>
  <c r="H42" i="4"/>
  <c r="H58" i="4"/>
  <c r="H43" i="4"/>
  <c r="J58" i="4"/>
  <c r="J42" i="4"/>
  <c r="J43" i="4"/>
  <c r="AJ19" i="1"/>
  <c r="AJ18" i="1"/>
  <c r="AJ17" i="1"/>
  <c r="AJ16" i="1"/>
  <c r="AJ15" i="1"/>
  <c r="AJ14" i="1"/>
  <c r="AJ13" i="1"/>
  <c r="AJ12" i="1"/>
  <c r="AJ11" i="1"/>
  <c r="N71" i="4" l="1"/>
  <c r="D57" i="4"/>
  <c r="D71" i="4"/>
  <c r="D56" i="4"/>
  <c r="H56" i="4"/>
  <c r="H71" i="4"/>
  <c r="H57" i="4"/>
  <c r="J56" i="4"/>
  <c r="J71" i="4"/>
  <c r="J57" i="4"/>
  <c r="A65" i="4"/>
  <c r="A70" i="4" s="1"/>
  <c r="A62" i="4"/>
  <c r="C62" i="4"/>
  <c r="G62" i="4"/>
  <c r="L62" i="4"/>
  <c r="M62" i="4"/>
  <c r="N62" i="4"/>
  <c r="O62" i="4"/>
  <c r="P62" i="4"/>
  <c r="Q62" i="4"/>
  <c r="R62" i="4"/>
  <c r="S62" i="4"/>
  <c r="T62" i="4"/>
  <c r="U62" i="4"/>
  <c r="B62" i="4"/>
  <c r="B37" i="4"/>
  <c r="F46" i="1"/>
  <c r="B22" i="4" s="1"/>
  <c r="B49" i="4"/>
  <c r="B48" i="4"/>
  <c r="G34" i="4"/>
  <c r="N34" i="4"/>
  <c r="Q34" i="4"/>
  <c r="T34" i="4"/>
  <c r="C19" i="4"/>
  <c r="R19" i="4"/>
  <c r="S19" i="4"/>
  <c r="T19" i="4"/>
  <c r="C3" i="4"/>
  <c r="G3" i="4"/>
  <c r="L3" i="4"/>
  <c r="M3" i="4"/>
  <c r="N3" i="4"/>
  <c r="O3" i="4"/>
  <c r="P3" i="4"/>
  <c r="Q3" i="4"/>
  <c r="R3" i="4"/>
  <c r="S3" i="4"/>
  <c r="T3" i="4"/>
  <c r="U3" i="4"/>
  <c r="G49" i="4"/>
  <c r="N49" i="4"/>
  <c r="Q49" i="4"/>
  <c r="S49" i="4"/>
  <c r="T49" i="4"/>
  <c r="T35" i="4"/>
  <c r="B38" i="4"/>
  <c r="C20" i="4"/>
  <c r="G20" i="4"/>
  <c r="L20" i="4"/>
  <c r="M20" i="4"/>
  <c r="N20" i="4"/>
  <c r="O20" i="4"/>
  <c r="P20" i="4"/>
  <c r="Q20" i="4"/>
  <c r="R20" i="4"/>
  <c r="S20" i="4"/>
  <c r="T20" i="4"/>
  <c r="U20" i="4"/>
  <c r="C4" i="4"/>
  <c r="G4" i="4"/>
  <c r="L4" i="4"/>
  <c r="M4" i="4"/>
  <c r="N4" i="4"/>
  <c r="O4" i="4"/>
  <c r="P4" i="4"/>
  <c r="Q4" i="4"/>
  <c r="R4" i="4"/>
  <c r="S4" i="4"/>
  <c r="T4" i="4"/>
  <c r="U4" i="4"/>
  <c r="A64" i="4"/>
  <c r="A69" i="4" s="1"/>
  <c r="A61" i="4"/>
  <c r="A52" i="4"/>
  <c r="A57" i="4" s="1"/>
  <c r="A51" i="4"/>
  <c r="A56" i="4" s="1"/>
  <c r="A49" i="4"/>
  <c r="A48" i="4"/>
  <c r="A44" i="4"/>
  <c r="A58" i="4" s="1"/>
  <c r="A71" i="4" s="1"/>
  <c r="A41" i="4"/>
  <c r="A55" i="4" s="1"/>
  <c r="A68" i="4" s="1"/>
  <c r="A38" i="4"/>
  <c r="A43" i="4" s="1"/>
  <c r="A37" i="4"/>
  <c r="A42" i="4" s="1"/>
  <c r="A35" i="4"/>
  <c r="A34" i="4"/>
  <c r="X27" i="4"/>
  <c r="X41" i="4" s="1"/>
  <c r="X55" i="4" s="1"/>
  <c r="X68" i="4" s="1"/>
  <c r="Y27" i="4"/>
  <c r="Y41" i="4" s="1"/>
  <c r="Y55" i="4" s="1"/>
  <c r="Y68" i="4" s="1"/>
  <c r="A20" i="4"/>
  <c r="AD24" i="1"/>
  <c r="AD25" i="1" s="1"/>
  <c r="A28" i="4"/>
  <c r="A19" i="4"/>
  <c r="P28" i="4" l="1"/>
  <c r="P19" i="4"/>
  <c r="P37" i="4"/>
  <c r="P42" i="4" s="1"/>
  <c r="P34" i="4"/>
  <c r="C37" i="4"/>
  <c r="C42" i="4" s="1"/>
  <c r="C34" i="4"/>
  <c r="S51" i="4"/>
  <c r="S56" i="4" s="1"/>
  <c r="S48" i="4"/>
  <c r="P51" i="4"/>
  <c r="P56" i="4" s="1"/>
  <c r="P48" i="4"/>
  <c r="U64" i="4"/>
  <c r="U69" i="4" s="1"/>
  <c r="U61" i="4"/>
  <c r="R64" i="4"/>
  <c r="R69" i="4" s="1"/>
  <c r="R61" i="4"/>
  <c r="L64" i="4"/>
  <c r="L69" i="4" s="1"/>
  <c r="L61" i="4"/>
  <c r="U28" i="4"/>
  <c r="U19" i="4"/>
  <c r="L28" i="4"/>
  <c r="L19" i="4"/>
  <c r="U37" i="4"/>
  <c r="U42" i="4" s="1"/>
  <c r="U34" i="4"/>
  <c r="L37" i="4"/>
  <c r="L42" i="4" s="1"/>
  <c r="L34" i="4"/>
  <c r="U51" i="4"/>
  <c r="U56" i="4" s="1"/>
  <c r="U48" i="4"/>
  <c r="R51" i="4"/>
  <c r="R56" i="4" s="1"/>
  <c r="R48" i="4"/>
  <c r="O51" i="4"/>
  <c r="O56" i="4" s="1"/>
  <c r="O48" i="4"/>
  <c r="L51" i="4"/>
  <c r="L56" i="4" s="1"/>
  <c r="L48" i="4"/>
  <c r="T64" i="4"/>
  <c r="T69" i="4" s="1"/>
  <c r="T61" i="4"/>
  <c r="Q64" i="4"/>
  <c r="Q69" i="4" s="1"/>
  <c r="Q61" i="4"/>
  <c r="N64" i="4"/>
  <c r="N69" i="4" s="1"/>
  <c r="N61" i="4"/>
  <c r="Q28" i="4"/>
  <c r="Q19" i="4"/>
  <c r="N28" i="4"/>
  <c r="N19" i="4"/>
  <c r="Q51" i="4"/>
  <c r="Q56" i="4" s="1"/>
  <c r="Q48" i="4"/>
  <c r="N51" i="4"/>
  <c r="N56" i="4" s="1"/>
  <c r="N48" i="4"/>
  <c r="P64" i="4"/>
  <c r="P69" i="4" s="1"/>
  <c r="P61" i="4"/>
  <c r="P38" i="4"/>
  <c r="P43" i="4" s="1"/>
  <c r="P35" i="4"/>
  <c r="P52" i="4"/>
  <c r="P57" i="4" s="1"/>
  <c r="P49" i="4"/>
  <c r="C52" i="4"/>
  <c r="C57" i="4" s="1"/>
  <c r="C49" i="4"/>
  <c r="R38" i="4"/>
  <c r="R43" i="4" s="1"/>
  <c r="R35" i="4"/>
  <c r="L38" i="4"/>
  <c r="L43" i="4" s="1"/>
  <c r="L35" i="4"/>
  <c r="U52" i="4"/>
  <c r="U57" i="4" s="1"/>
  <c r="U49" i="4"/>
  <c r="L52" i="4"/>
  <c r="L57" i="4" s="1"/>
  <c r="L49" i="4"/>
  <c r="N38" i="4"/>
  <c r="N43" i="4" s="1"/>
  <c r="N35" i="4"/>
  <c r="J70" i="4"/>
  <c r="J69" i="4"/>
  <c r="H69" i="4"/>
  <c r="H70" i="4"/>
  <c r="D69" i="4"/>
  <c r="D70" i="4"/>
  <c r="O52" i="4"/>
  <c r="O57" i="4" s="1"/>
  <c r="O49" i="4"/>
  <c r="R52" i="4"/>
  <c r="R57" i="4" s="1"/>
  <c r="R49" i="4"/>
  <c r="M52" i="4"/>
  <c r="M57" i="4" s="1"/>
  <c r="M49" i="4"/>
  <c r="U38" i="4"/>
  <c r="U43" i="4" s="1"/>
  <c r="U35" i="4"/>
  <c r="M38" i="4"/>
  <c r="M43" i="4" s="1"/>
  <c r="M35" i="4"/>
  <c r="Q38" i="4"/>
  <c r="Q43" i="4" s="1"/>
  <c r="Q35" i="4"/>
  <c r="O38" i="4"/>
  <c r="O43" i="4" s="1"/>
  <c r="O35" i="4"/>
  <c r="S38" i="4"/>
  <c r="S43" i="4" s="1"/>
  <c r="S35" i="4"/>
  <c r="C38" i="4"/>
  <c r="C43" i="4" s="1"/>
  <c r="C35" i="4"/>
  <c r="G38" i="4"/>
  <c r="G43" i="4" s="1"/>
  <c r="G35" i="4"/>
  <c r="M64" i="4"/>
  <c r="M69" i="4" s="1"/>
  <c r="M61" i="4"/>
  <c r="C64" i="4"/>
  <c r="C69" i="4" s="1"/>
  <c r="C61" i="4"/>
  <c r="S64" i="4"/>
  <c r="S69" i="4" s="1"/>
  <c r="S61" i="4"/>
  <c r="O64" i="4"/>
  <c r="O69" i="4" s="1"/>
  <c r="O61" i="4"/>
  <c r="G64" i="4"/>
  <c r="G69" i="4" s="1"/>
  <c r="G61" i="4"/>
  <c r="R37" i="4"/>
  <c r="R42" i="4" s="1"/>
  <c r="R34" i="4"/>
  <c r="O28" i="4"/>
  <c r="O19" i="4"/>
  <c r="O37" i="4"/>
  <c r="O42" i="4" s="1"/>
  <c r="O34" i="4"/>
  <c r="M37" i="4"/>
  <c r="M42" i="4" s="1"/>
  <c r="M34" i="4"/>
  <c r="S37" i="4"/>
  <c r="S42" i="4" s="1"/>
  <c r="S34" i="4"/>
  <c r="T51" i="4"/>
  <c r="T56" i="4" s="1"/>
  <c r="T48" i="4"/>
  <c r="C51" i="4"/>
  <c r="C56" i="4" s="1"/>
  <c r="C48" i="4"/>
  <c r="M28" i="4"/>
  <c r="M19" i="4"/>
  <c r="M51" i="4"/>
  <c r="M56" i="4" s="1"/>
  <c r="M48" i="4"/>
  <c r="G51" i="4"/>
  <c r="G56" i="4" s="1"/>
  <c r="G48" i="4"/>
  <c r="G28" i="4"/>
  <c r="G19" i="4"/>
  <c r="U65" i="4"/>
  <c r="U70" i="4" s="1"/>
  <c r="R28" i="4"/>
  <c r="O65" i="4"/>
  <c r="O70" i="4" s="1"/>
  <c r="S65" i="4"/>
  <c r="S70" i="4" s="1"/>
  <c r="C65" i="4"/>
  <c r="C70" i="4" s="1"/>
  <c r="B52" i="4"/>
  <c r="B65" i="4"/>
  <c r="R65" i="4"/>
  <c r="R70" i="4" s="1"/>
  <c r="B35" i="4"/>
  <c r="L65" i="4"/>
  <c r="L70" i="4" s="1"/>
  <c r="M65" i="4"/>
  <c r="M70" i="4" s="1"/>
  <c r="C28" i="4"/>
  <c r="S28" i="4"/>
  <c r="N37" i="4"/>
  <c r="N42" i="4" s="1"/>
  <c r="T37" i="4"/>
  <c r="T42" i="4" s="1"/>
  <c r="G37" i="4"/>
  <c r="G42" i="4" s="1"/>
  <c r="Q37" i="4"/>
  <c r="Q42" i="4" s="1"/>
  <c r="B51" i="4"/>
  <c r="S52" i="4"/>
  <c r="S57" i="4" s="1"/>
  <c r="N52" i="4"/>
  <c r="N57" i="4" s="1"/>
  <c r="P65" i="4"/>
  <c r="P70" i="4" s="1"/>
  <c r="T38" i="4"/>
  <c r="T43" i="4" s="1"/>
  <c r="Q52" i="4"/>
  <c r="Q57" i="4" s="1"/>
  <c r="T52" i="4"/>
  <c r="T57" i="4" s="1"/>
  <c r="G52" i="4"/>
  <c r="G57" i="4" s="1"/>
  <c r="T65" i="4"/>
  <c r="T70" i="4" s="1"/>
  <c r="Q65" i="4"/>
  <c r="Q70" i="4" s="1"/>
  <c r="N65" i="4"/>
  <c r="N70" i="4" s="1"/>
  <c r="G65" i="4"/>
  <c r="G70" i="4" s="1"/>
  <c r="B34" i="4"/>
  <c r="T28" i="4"/>
  <c r="B19" i="4"/>
  <c r="M29" i="4"/>
  <c r="G29" i="4"/>
  <c r="N29" i="4"/>
  <c r="Q29" i="4"/>
  <c r="T29" i="4"/>
  <c r="S29" i="4"/>
  <c r="P29" i="4"/>
  <c r="R29" i="4"/>
  <c r="C29" i="4"/>
  <c r="O29" i="4"/>
  <c r="U29" i="4"/>
  <c r="L29" i="4"/>
  <c r="B20" i="4"/>
  <c r="AJ36" i="1"/>
  <c r="AJ37" i="1"/>
  <c r="AJ38" i="1"/>
  <c r="AJ39" i="1"/>
  <c r="AJ40" i="1"/>
  <c r="AJ41" i="1"/>
  <c r="AJ42" i="1"/>
  <c r="AJ43" i="1"/>
  <c r="AJ44" i="1"/>
  <c r="Y62" i="4" l="1"/>
  <c r="J33" i="1"/>
  <c r="J34" i="1"/>
  <c r="K33" i="1" l="1"/>
  <c r="Y20" i="4"/>
  <c r="X49" i="4"/>
  <c r="X62" i="4"/>
  <c r="Y35" i="4"/>
  <c r="Y49" i="4"/>
  <c r="X35" i="4"/>
  <c r="Y34" i="4"/>
  <c r="X19" i="4"/>
  <c r="Y19" i="4"/>
  <c r="X34" i="4"/>
  <c r="X48" i="4"/>
  <c r="Y48" i="4"/>
  <c r="G7" i="4"/>
  <c r="G13" i="4" s="1"/>
  <c r="G6" i="4"/>
  <c r="G12" i="4" s="1"/>
  <c r="X20" i="4"/>
  <c r="X51" i="4" l="1"/>
  <c r="X37" i="4"/>
  <c r="X52" i="4"/>
  <c r="X38" i="4"/>
  <c r="Y37" i="4"/>
  <c r="Y52" i="4"/>
  <c r="Y51" i="4"/>
  <c r="Y38" i="4"/>
  <c r="B11" i="4"/>
  <c r="B27" i="4" s="1"/>
  <c r="B41" i="4" s="1"/>
  <c r="B55" i="4" s="1"/>
  <c r="B68" i="4" s="1"/>
  <c r="B14" i="4"/>
  <c r="B30" i="4" s="1"/>
  <c r="B44" i="4" s="1"/>
  <c r="B43" i="4" l="1"/>
  <c r="B58" i="4"/>
  <c r="B42" i="4"/>
  <c r="B28" i="4"/>
  <c r="B29" i="4"/>
  <c r="P33" i="1"/>
  <c r="R33" i="1"/>
  <c r="S33" i="1"/>
  <c r="T33" i="1"/>
  <c r="V33" i="1"/>
  <c r="W33" i="1"/>
  <c r="X33" i="1"/>
  <c r="Y33" i="1"/>
  <c r="P34" i="1"/>
  <c r="R34" i="1"/>
  <c r="T34" i="1"/>
  <c r="U34" i="1"/>
  <c r="V34" i="1"/>
  <c r="W34" i="1"/>
  <c r="X34" i="1"/>
  <c r="Y34" i="1"/>
  <c r="AB34" i="1"/>
  <c r="AC34" i="1"/>
  <c r="F34" i="1"/>
  <c r="F33" i="1"/>
  <c r="X14" i="4"/>
  <c r="X30" i="4" s="1"/>
  <c r="X44" i="4" s="1"/>
  <c r="X58" i="4" l="1"/>
  <c r="X43" i="4"/>
  <c r="X42" i="4"/>
  <c r="B71" i="4"/>
  <c r="B70" i="4" s="1"/>
  <c r="B57" i="4"/>
  <c r="B56" i="4"/>
  <c r="X28" i="4"/>
  <c r="X29" i="4"/>
  <c r="G33" i="1"/>
  <c r="Q33" i="1"/>
  <c r="Y14" i="4"/>
  <c r="Y30" i="4" s="1"/>
  <c r="Y44" i="4" s="1"/>
  <c r="AB33" i="1"/>
  <c r="U33" i="1"/>
  <c r="A13" i="4"/>
  <c r="A12" i="4"/>
  <c r="B83" i="3"/>
  <c r="H24" i="3" s="1"/>
  <c r="A83" i="3"/>
  <c r="F24" i="3" s="1"/>
  <c r="AD46" i="1"/>
  <c r="Y58" i="4" l="1"/>
  <c r="Y42" i="4"/>
  <c r="Y43" i="4"/>
  <c r="X71" i="4"/>
  <c r="X56" i="4"/>
  <c r="X57" i="4"/>
  <c r="Y28" i="4"/>
  <c r="Y29" i="4"/>
  <c r="AC33" i="1"/>
  <c r="AM33" i="1" s="1"/>
  <c r="B63" i="3" s="1"/>
  <c r="AL8" i="1"/>
  <c r="A4" i="3" s="1"/>
  <c r="AM8" i="1"/>
  <c r="B4" i="3" s="1"/>
  <c r="AL9" i="1"/>
  <c r="A5" i="3" s="1"/>
  <c r="AM9" i="1"/>
  <c r="B5" i="3" s="1"/>
  <c r="AL10" i="1"/>
  <c r="A6" i="3" s="1"/>
  <c r="AM10" i="1"/>
  <c r="B6" i="3" s="1"/>
  <c r="AL32" i="1"/>
  <c r="A62" i="3" s="1"/>
  <c r="AM32" i="1"/>
  <c r="B62" i="3" s="1"/>
  <c r="AL33" i="1"/>
  <c r="A63" i="3" s="1"/>
  <c r="AL34" i="1"/>
  <c r="A64" i="3" s="1"/>
  <c r="AM34" i="1"/>
  <c r="B64" i="3" s="1"/>
  <c r="AL35" i="1"/>
  <c r="A65" i="3" s="1"/>
  <c r="AM35" i="1"/>
  <c r="B65" i="3" s="1"/>
  <c r="AM7" i="1"/>
  <c r="B3" i="3" s="1"/>
  <c r="AL7" i="1"/>
  <c r="A3" i="3" s="1"/>
  <c r="S6" i="4" l="1"/>
  <c r="S12" i="4" s="1"/>
  <c r="P6" i="4"/>
  <c r="P12" i="4" s="1"/>
  <c r="M6" i="4"/>
  <c r="M12" i="4" s="1"/>
  <c r="B61" i="4"/>
  <c r="B64" i="4"/>
  <c r="B69" i="4" s="1"/>
  <c r="R6" i="4"/>
  <c r="R12" i="4" s="1"/>
  <c r="O6" i="4"/>
  <c r="O12" i="4" s="1"/>
  <c r="L6" i="4"/>
  <c r="L12" i="4" s="1"/>
  <c r="B7" i="4"/>
  <c r="B13" i="4" s="1"/>
  <c r="T6" i="4"/>
  <c r="T12" i="4" s="1"/>
  <c r="Q6" i="4"/>
  <c r="Q12" i="4" s="1"/>
  <c r="N6" i="4"/>
  <c r="N12" i="4" s="1"/>
  <c r="C6" i="4"/>
  <c r="C12" i="4" s="1"/>
  <c r="Y71" i="4"/>
  <c r="Y57" i="4"/>
  <c r="Y56" i="4"/>
  <c r="B6" i="4"/>
  <c r="B12" i="4" s="1"/>
  <c r="U6" i="4"/>
  <c r="U12" i="4" s="1"/>
  <c r="U7" i="4"/>
  <c r="U13" i="4" s="1"/>
  <c r="T7" i="4"/>
  <c r="T13" i="4" s="1"/>
  <c r="S7" i="4"/>
  <c r="S13" i="4" s="1"/>
  <c r="R7" i="4"/>
  <c r="R13" i="4" s="1"/>
  <c r="Q7" i="4"/>
  <c r="Q13" i="4" s="1"/>
  <c r="P7" i="4"/>
  <c r="P13" i="4" s="1"/>
  <c r="O7" i="4"/>
  <c r="O13" i="4" s="1"/>
  <c r="N7" i="4"/>
  <c r="N13" i="4" s="1"/>
  <c r="M7" i="4"/>
  <c r="M13" i="4" s="1"/>
  <c r="L7" i="4"/>
  <c r="L13" i="4" s="1"/>
  <c r="C7" i="4"/>
  <c r="C13" i="4" s="1"/>
  <c r="B4" i="4"/>
  <c r="B3" i="4"/>
  <c r="X61" i="4" l="1"/>
  <c r="X64" i="4"/>
  <c r="X69" i="4" s="1"/>
  <c r="Y61" i="4"/>
  <c r="Y64" i="4"/>
  <c r="Y69" i="4" s="1"/>
  <c r="AL37" i="1"/>
  <c r="A67" i="3" s="1"/>
  <c r="F8" i="3" s="1"/>
  <c r="AM37" i="1"/>
  <c r="B67" i="3" s="1"/>
  <c r="H8" i="3" s="1"/>
  <c r="AL38" i="1"/>
  <c r="A68" i="3" s="1"/>
  <c r="F9" i="3" s="1"/>
  <c r="AM38" i="1"/>
  <c r="B68" i="3" s="1"/>
  <c r="H9" i="3" s="1"/>
  <c r="AL39" i="1"/>
  <c r="A69" i="3" s="1"/>
  <c r="F10" i="3" s="1"/>
  <c r="AM39" i="1"/>
  <c r="B69" i="3" s="1"/>
  <c r="H10" i="3" s="1"/>
  <c r="AL40" i="1"/>
  <c r="A70" i="3" s="1"/>
  <c r="F11" i="3" s="1"/>
  <c r="AM40" i="1"/>
  <c r="B70" i="3" s="1"/>
  <c r="H11" i="3" s="1"/>
  <c r="AL41" i="1"/>
  <c r="A71" i="3" s="1"/>
  <c r="F12" i="3" s="1"/>
  <c r="AM41" i="1"/>
  <c r="B71" i="3" s="1"/>
  <c r="H12" i="3" s="1"/>
  <c r="AL42" i="1"/>
  <c r="A72" i="3" s="1"/>
  <c r="F13" i="3" s="1"/>
  <c r="AM42" i="1"/>
  <c r="B72" i="3" s="1"/>
  <c r="H13" i="3" s="1"/>
  <c r="AL43" i="1"/>
  <c r="A73" i="3" s="1"/>
  <c r="F14" i="3" s="1"/>
  <c r="AM43" i="1"/>
  <c r="B73" i="3" s="1"/>
  <c r="H14" i="3" s="1"/>
  <c r="AL44" i="1"/>
  <c r="A74" i="3" s="1"/>
  <c r="F15" i="3" s="1"/>
  <c r="AM44" i="1"/>
  <c r="B74" i="3" s="1"/>
  <c r="H15" i="3" s="1"/>
  <c r="A75" i="3"/>
  <c r="F16" i="3" s="1"/>
  <c r="B75" i="3"/>
  <c r="H16" i="3" s="1"/>
  <c r="A76" i="3"/>
  <c r="F17" i="3" s="1"/>
  <c r="B76" i="3"/>
  <c r="H17" i="3" s="1"/>
  <c r="A77" i="3"/>
  <c r="F18" i="3" s="1"/>
  <c r="B77" i="3"/>
  <c r="H18" i="3" s="1"/>
  <c r="A78" i="3"/>
  <c r="F19" i="3" s="1"/>
  <c r="B78" i="3"/>
  <c r="H19" i="3" s="1"/>
  <c r="A79" i="3"/>
  <c r="F20" i="3" s="1"/>
  <c r="B79" i="3"/>
  <c r="H20" i="3" s="1"/>
  <c r="A80" i="3"/>
  <c r="F21" i="3" s="1"/>
  <c r="B80" i="3"/>
  <c r="H21" i="3" s="1"/>
  <c r="A81" i="3"/>
  <c r="F22" i="3" s="1"/>
  <c r="B81" i="3"/>
  <c r="H22" i="3" s="1"/>
  <c r="A82" i="3"/>
  <c r="F23" i="3" s="1"/>
  <c r="A84" i="3"/>
  <c r="F25" i="3" s="1"/>
  <c r="B84" i="3"/>
  <c r="H25" i="3" s="1"/>
  <c r="A85" i="3"/>
  <c r="F26" i="3" s="1"/>
  <c r="B85" i="3"/>
  <c r="H26" i="3" s="1"/>
  <c r="A86" i="3"/>
  <c r="B86" i="3"/>
  <c r="A87" i="3"/>
  <c r="B87" i="3"/>
  <c r="A88" i="3"/>
  <c r="B88" i="3"/>
  <c r="A89" i="3"/>
  <c r="B89" i="3"/>
  <c r="A90" i="3"/>
  <c r="B90" i="3"/>
  <c r="A91" i="3"/>
  <c r="B91" i="3"/>
  <c r="A92" i="3"/>
  <c r="B92" i="3"/>
  <c r="A93" i="3"/>
  <c r="B93" i="3"/>
  <c r="A94" i="3"/>
  <c r="B94" i="3"/>
  <c r="A95" i="3"/>
  <c r="B95" i="3"/>
  <c r="A96" i="3"/>
  <c r="B96" i="3"/>
  <c r="A97" i="3"/>
  <c r="B97" i="3"/>
  <c r="A98" i="3"/>
  <c r="B98" i="3"/>
  <c r="A99" i="3"/>
  <c r="B99" i="3"/>
  <c r="A100" i="3"/>
  <c r="B100" i="3"/>
  <c r="A101" i="3"/>
  <c r="B101" i="3"/>
  <c r="A102" i="3"/>
  <c r="B102" i="3"/>
  <c r="A103" i="3"/>
  <c r="B103" i="3"/>
  <c r="A104" i="3"/>
  <c r="B104" i="3"/>
  <c r="A105" i="3"/>
  <c r="B105" i="3"/>
  <c r="A106" i="3"/>
  <c r="B106" i="3"/>
  <c r="A107" i="3"/>
  <c r="B107" i="3"/>
  <c r="A108" i="3"/>
  <c r="B108" i="3"/>
  <c r="A109" i="3"/>
  <c r="B109" i="3"/>
  <c r="A110" i="3"/>
  <c r="B110" i="3"/>
  <c r="A111" i="3"/>
  <c r="B111" i="3"/>
  <c r="A112" i="3"/>
  <c r="B112" i="3"/>
  <c r="A113" i="3"/>
  <c r="B113" i="3"/>
  <c r="A114" i="3"/>
  <c r="B114" i="3"/>
  <c r="A115" i="3"/>
  <c r="B115" i="3"/>
  <c r="A116" i="3"/>
  <c r="B116" i="3"/>
  <c r="AL12" i="1"/>
  <c r="AL13" i="1"/>
  <c r="AL14" i="1"/>
  <c r="AL15" i="1"/>
  <c r="AL16" i="1"/>
  <c r="AL17" i="1"/>
  <c r="AL18" i="1"/>
  <c r="AL19" i="1"/>
  <c r="A27" i="3"/>
  <c r="A28" i="3"/>
  <c r="A29" i="3"/>
  <c r="A30" i="3"/>
  <c r="A31" i="3"/>
  <c r="A32" i="3"/>
  <c r="A33" i="3"/>
  <c r="A34" i="3"/>
  <c r="A35" i="3"/>
  <c r="A36" i="3"/>
  <c r="A37" i="3"/>
  <c r="A38" i="3"/>
  <c r="A39" i="3"/>
  <c r="A40" i="3"/>
  <c r="A41" i="3"/>
  <c r="A42" i="3"/>
  <c r="A43" i="3"/>
  <c r="A44" i="3"/>
  <c r="A45" i="3"/>
  <c r="A46" i="3"/>
  <c r="A47" i="3"/>
  <c r="A48" i="3"/>
  <c r="A49" i="3"/>
  <c r="A50" i="3"/>
  <c r="A51" i="3"/>
  <c r="A52" i="3"/>
  <c r="A53" i="3"/>
  <c r="A54" i="3"/>
  <c r="A55" i="3"/>
  <c r="A56" i="3"/>
  <c r="A57" i="3"/>
  <c r="AM12" i="1"/>
  <c r="AM13" i="1"/>
  <c r="AM14" i="1"/>
  <c r="AM15" i="1"/>
  <c r="AM16" i="1"/>
  <c r="AM17" i="1"/>
  <c r="AM18" i="1"/>
  <c r="AM19" i="1"/>
  <c r="B27" i="3"/>
  <c r="B28" i="3"/>
  <c r="B29" i="3"/>
  <c r="B30" i="3"/>
  <c r="B31" i="3"/>
  <c r="B32" i="3"/>
  <c r="B33" i="3"/>
  <c r="B34" i="3"/>
  <c r="B35" i="3"/>
  <c r="B36" i="3"/>
  <c r="B37" i="3"/>
  <c r="B38" i="3"/>
  <c r="B39" i="3"/>
  <c r="B40" i="3"/>
  <c r="B41" i="3"/>
  <c r="B42" i="3"/>
  <c r="B43" i="3"/>
  <c r="B44" i="3"/>
  <c r="B45" i="3"/>
  <c r="B46" i="3"/>
  <c r="B47" i="3"/>
  <c r="B48" i="3"/>
  <c r="B49" i="3"/>
  <c r="B50" i="3"/>
  <c r="B51" i="3"/>
  <c r="B52" i="3"/>
  <c r="B53" i="3"/>
  <c r="B54" i="3"/>
  <c r="B55" i="3"/>
  <c r="B56" i="3"/>
  <c r="B57" i="3"/>
  <c r="B22" i="3" l="1"/>
  <c r="I22" i="3" s="1"/>
  <c r="B14" i="3"/>
  <c r="I14" i="3" s="1"/>
  <c r="A19" i="3"/>
  <c r="G19" i="3" s="1"/>
  <c r="A11" i="3"/>
  <c r="G11" i="3" s="1"/>
  <c r="B19" i="3"/>
  <c r="I19" i="3" s="1"/>
  <c r="B11" i="3"/>
  <c r="I11" i="3" s="1"/>
  <c r="A24" i="3"/>
  <c r="G24" i="3" s="1"/>
  <c r="A16" i="3"/>
  <c r="G16" i="3" s="1"/>
  <c r="A8" i="3"/>
  <c r="G8" i="3" s="1"/>
  <c r="B24" i="3"/>
  <c r="I24" i="3" s="1"/>
  <c r="B20" i="3"/>
  <c r="I20" i="3" s="1"/>
  <c r="B16" i="3"/>
  <c r="I16" i="3" s="1"/>
  <c r="B12" i="3"/>
  <c r="I12" i="3" s="1"/>
  <c r="B8" i="3"/>
  <c r="I8" i="3" s="1"/>
  <c r="A25" i="3"/>
  <c r="G25" i="3" s="1"/>
  <c r="A21" i="3"/>
  <c r="G21" i="3" s="1"/>
  <c r="A17" i="3"/>
  <c r="G17" i="3" s="1"/>
  <c r="A13" i="3"/>
  <c r="G13" i="3" s="1"/>
  <c r="A9" i="3"/>
  <c r="B26" i="3"/>
  <c r="I26" i="3" s="1"/>
  <c r="B18" i="3"/>
  <c r="I18" i="3" s="1"/>
  <c r="B10" i="3"/>
  <c r="I10" i="3" s="1"/>
  <c r="A23" i="3"/>
  <c r="G23" i="3" s="1"/>
  <c r="A15" i="3"/>
  <c r="G15" i="3" s="1"/>
  <c r="B23" i="3"/>
  <c r="I23" i="3" s="1"/>
  <c r="B15" i="3"/>
  <c r="I15" i="3" s="1"/>
  <c r="A20" i="3"/>
  <c r="G20" i="3" s="1"/>
  <c r="A12" i="3"/>
  <c r="G12" i="3" s="1"/>
  <c r="B25" i="3"/>
  <c r="I25" i="3" s="1"/>
  <c r="B21" i="3"/>
  <c r="I21" i="3" s="1"/>
  <c r="B17" i="3"/>
  <c r="I17" i="3" s="1"/>
  <c r="B13" i="3"/>
  <c r="I13" i="3" s="1"/>
  <c r="B9" i="3"/>
  <c r="A26" i="3"/>
  <c r="G26" i="3" s="1"/>
  <c r="A22" i="3"/>
  <c r="G22" i="3" s="1"/>
  <c r="A18" i="3"/>
  <c r="G18" i="3" s="1"/>
  <c r="A14" i="3"/>
  <c r="G14" i="3" s="1"/>
  <c r="A10" i="3"/>
  <c r="G10" i="3" s="1"/>
  <c r="B82" i="3"/>
  <c r="H23" i="3" s="1"/>
  <c r="B58" i="3"/>
  <c r="AM36" i="1"/>
  <c r="B66" i="3" s="1"/>
  <c r="H7" i="3" s="1"/>
  <c r="B117" i="3"/>
  <c r="AM11" i="1"/>
  <c r="AL11" i="1"/>
  <c r="A58" i="3"/>
  <c r="AL36" i="1"/>
  <c r="A66" i="3" s="1"/>
  <c r="F7" i="3" s="1"/>
  <c r="A117" i="3"/>
  <c r="Y65" i="4" l="1"/>
  <c r="Y70" i="4" s="1"/>
  <c r="X7" i="4"/>
  <c r="X13" i="4" s="1"/>
  <c r="X65" i="4"/>
  <c r="X70" i="4" s="1"/>
  <c r="G9" i="3"/>
  <c r="A7" i="3"/>
  <c r="G7" i="3" s="1"/>
  <c r="I9" i="3"/>
  <c r="B7" i="3"/>
  <c r="I7" i="3" s="1"/>
  <c r="X6" i="4"/>
  <c r="X12" i="4" s="1"/>
  <c r="X3" i="4"/>
  <c r="Y6" i="4"/>
  <c r="Y12" i="4" s="1"/>
  <c r="Y3" i="4"/>
  <c r="Y7" i="4"/>
  <c r="Y13" i="4" s="1"/>
  <c r="Y4" i="4"/>
  <c r="X4" i="4"/>
</calcChain>
</file>

<file path=xl/sharedStrings.xml><?xml version="1.0" encoding="utf-8"?>
<sst xmlns="http://schemas.openxmlformats.org/spreadsheetml/2006/main" count="168" uniqueCount="75">
  <si>
    <t>D</t>
  </si>
  <si>
    <t>E</t>
  </si>
  <si>
    <t>Summe D</t>
  </si>
  <si>
    <t>Summe E</t>
  </si>
  <si>
    <t>extraaspekt</t>
  </si>
  <si>
    <t>NT D</t>
  </si>
  <si>
    <t>NTE</t>
  </si>
  <si>
    <t>VT</t>
  </si>
  <si>
    <t>vt</t>
  </si>
  <si>
    <t>vte</t>
  </si>
  <si>
    <t>nt</t>
  </si>
  <si>
    <t>rohdaten</t>
  </si>
  <si>
    <t>Name</t>
  </si>
  <si>
    <t>vt sum</t>
  </si>
  <si>
    <t>nt sum</t>
  </si>
  <si>
    <t>vt mittelw</t>
  </si>
  <si>
    <t>nt mittelw</t>
  </si>
  <si>
    <t>Standardisierung</t>
  </si>
  <si>
    <t>Maxpunkte</t>
  </si>
  <si>
    <t>Sum English</t>
  </si>
  <si>
    <t>Summe Deutsch</t>
  </si>
  <si>
    <t>Diese Maske importiert die Daten aus der vorherigen Maske.</t>
  </si>
  <si>
    <t>Anzahl Schüler</t>
  </si>
  <si>
    <t>NT</t>
  </si>
  <si>
    <t>diese Maske editieren und dann das Schaubild anpassen</t>
  </si>
  <si>
    <t>d vt</t>
  </si>
  <si>
    <t>d nt</t>
  </si>
  <si>
    <t>e vt</t>
  </si>
  <si>
    <t>e nt</t>
  </si>
  <si>
    <t>d</t>
  </si>
  <si>
    <t>e</t>
  </si>
  <si>
    <t>nr</t>
  </si>
  <si>
    <t>hier mal VT EN und VT D vergleichen, interessant</t>
  </si>
  <si>
    <t>A Datenauswertung über alles</t>
  </si>
  <si>
    <t>B Datenauswertung über Testgruppe gemischt</t>
  </si>
  <si>
    <t>E Datenauswertung Kontrollgruppe</t>
  </si>
  <si>
    <t>1 sus fieke hier nicht aufgeführt, da nachtest fehlt SABERT03M</t>
  </si>
  <si>
    <t>bei fieke aufpassen, da 49 flüchtling (kurdisch als muttersprache), rausgenommen, 8 probanden fieke</t>
  </si>
  <si>
    <t>wird nicht richtig klar, wozu chlorophyll da ist, also die reihe abändern</t>
  </si>
  <si>
    <t>fieke-leute erfassen abstraktes besser (photokatalyse, absorbs light)</t>
  </si>
  <si>
    <t>oder: mit chlorophyll</t>
  </si>
  <si>
    <t>oder: Energiewinnung</t>
  </si>
  <si>
    <t>daten von schüler acht und nun</t>
  </si>
  <si>
    <t>neu erfasst</t>
  </si>
  <si>
    <t>x</t>
  </si>
  <si>
    <t>EN</t>
  </si>
  <si>
    <t>nur 7 statt acht, da clalud20w den test nicth ganz ausgefüllt hat</t>
  </si>
  <si>
    <t>O</t>
  </si>
  <si>
    <t>ONA</t>
  </si>
  <si>
    <t>proband</t>
  </si>
  <si>
    <t>vt summe</t>
  </si>
  <si>
    <t>nt mittelwert</t>
  </si>
  <si>
    <t>nt summe</t>
  </si>
  <si>
    <t>summe deu</t>
  </si>
  <si>
    <t>summe en</t>
  </si>
  <si>
    <t>grün</t>
  </si>
  <si>
    <t>unverzichtbar/maßgeblich verantwortlich</t>
  </si>
  <si>
    <t>green</t>
  </si>
  <si>
    <t>location (chloroplasts/leaf/plants)</t>
  </si>
  <si>
    <t>absorbs (sun)light</t>
  </si>
  <si>
    <t>indispensable</t>
  </si>
  <si>
    <t>(photo-) catalyst</t>
  </si>
  <si>
    <r>
      <t xml:space="preserve">related to </t>
    </r>
    <r>
      <rPr>
        <sz val="11"/>
        <color theme="4"/>
        <rFont val="Calibri"/>
        <family val="2"/>
        <scheme val="minor"/>
      </rPr>
      <t>photosynthesis</t>
    </r>
  </si>
  <si>
    <t>Pigment/Blattfarbstoff</t>
  </si>
  <si>
    <t>Farbstoff/Farbe</t>
  </si>
  <si>
    <t>colour, dye</t>
  </si>
  <si>
    <t>Ort (Chloroplasten/Blatt/Pflanze etc.)</t>
  </si>
  <si>
    <t>absorbiert (Sonnen-) Licht</t>
  </si>
  <si>
    <t>(Photo-) Katalysator</t>
  </si>
  <si>
    <r>
      <t>steht in Verbindung mit P</t>
    </r>
    <r>
      <rPr>
        <sz val="11"/>
        <color theme="4"/>
        <rFont val="Calibri"/>
        <family val="2"/>
        <scheme val="minor"/>
      </rPr>
      <t>hotosynthese</t>
    </r>
  </si>
  <si>
    <t>pigment</t>
  </si>
  <si>
    <t>c</t>
  </si>
  <si>
    <t>Ort</t>
  </si>
  <si>
    <t>location</t>
  </si>
  <si>
    <t>unverzichtbar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</si>
</sst>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4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2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5">
    <xf numFmtId="0" fontId="0" fillId="0" borderId="0" xfId="0"/>
    <xf numFmtId="0" fontId="0" fillId="0" borderId="0" xfId="0" applyAlignment="1">
      <alignment horizontal="center"/>
    </xf>
    <xf numFmtId="0" fontId="0" fillId="3" borderId="0" xfId="0" applyFill="1"/>
    <xf numFmtId="0" fontId="1" fillId="3" borderId="0" xfId="0" applyFont="1" applyFill="1" applyAlignment="1">
      <alignment horizontal="center"/>
    </xf>
    <xf numFmtId="0" fontId="1" fillId="0" borderId="0" xfId="0" applyFont="1" applyAlignment="1">
      <alignment horizontal="center"/>
    </xf>
    <xf numFmtId="0" fontId="1" fillId="4" borderId="0" xfId="0" applyFont="1" applyFill="1" applyAlignment="1">
      <alignment horizontal="center"/>
    </xf>
    <xf numFmtId="0" fontId="0" fillId="4" borderId="0" xfId="0" applyFont="1" applyFill="1" applyAlignment="1">
      <alignment horizontal="center"/>
    </xf>
    <xf numFmtId="0" fontId="0" fillId="3" borderId="1" xfId="0" applyFill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0" fillId="4" borderId="1" xfId="0" applyFont="1" applyFill="1" applyBorder="1" applyAlignment="1">
      <alignment horizontal="center"/>
    </xf>
    <xf numFmtId="0" fontId="1" fillId="4" borderId="1" xfId="0" applyFont="1" applyFill="1" applyBorder="1" applyAlignment="1">
      <alignment horizontal="center"/>
    </xf>
    <xf numFmtId="0" fontId="0" fillId="3" borderId="1" xfId="0" applyFont="1" applyFill="1" applyBorder="1" applyAlignment="1">
      <alignment horizontal="center"/>
    </xf>
    <xf numFmtId="0" fontId="0" fillId="5" borderId="0" xfId="0" applyFill="1" applyAlignment="1">
      <alignment horizontal="center"/>
    </xf>
    <xf numFmtId="0" fontId="0" fillId="0" borderId="0" xfId="0" applyAlignment="1">
      <alignment horizontal="left"/>
    </xf>
    <xf numFmtId="0" fontId="0" fillId="2" borderId="0" xfId="0" applyFill="1"/>
    <xf numFmtId="0" fontId="0" fillId="3" borderId="0" xfId="0" applyFill="1" applyAlignment="1">
      <alignment horizontal="center"/>
    </xf>
    <xf numFmtId="0" fontId="1" fillId="0" borderId="0" xfId="0" applyFont="1"/>
    <xf numFmtId="2" fontId="0" fillId="0" borderId="0" xfId="0" applyNumberFormat="1"/>
    <xf numFmtId="0" fontId="3" fillId="0" borderId="0" xfId="0" applyFont="1"/>
    <xf numFmtId="0" fontId="0" fillId="0" borderId="0" xfId="0" applyBorder="1"/>
    <xf numFmtId="2" fontId="0" fillId="0" borderId="0" xfId="0" applyNumberFormat="1" applyBorder="1"/>
    <xf numFmtId="0" fontId="0" fillId="3" borderId="0" xfId="0" applyFill="1" applyAlignment="1"/>
    <xf numFmtId="0" fontId="0" fillId="7" borderId="0" xfId="0" applyFill="1"/>
    <xf numFmtId="0" fontId="0" fillId="7" borderId="2" xfId="0" applyFill="1" applyBorder="1"/>
    <xf numFmtId="0" fontId="0" fillId="2" borderId="0" xfId="0" applyFill="1" applyBorder="1"/>
    <xf numFmtId="0" fontId="3" fillId="0" borderId="3" xfId="0" applyFont="1" applyBorder="1"/>
    <xf numFmtId="0" fontId="0" fillId="0" borderId="4" xfId="0" applyBorder="1"/>
    <xf numFmtId="0" fontId="0" fillId="0" borderId="5" xfId="0" applyBorder="1"/>
    <xf numFmtId="0" fontId="0" fillId="8" borderId="0" xfId="0" applyFill="1"/>
    <xf numFmtId="0" fontId="0" fillId="9" borderId="0" xfId="0" applyFill="1"/>
    <xf numFmtId="0" fontId="0" fillId="3" borderId="0" xfId="0" applyFill="1" applyAlignment="1">
      <alignment horizontal="center" vertical="center" wrapText="1"/>
    </xf>
    <xf numFmtId="0" fontId="2" fillId="3" borderId="1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0" fillId="6" borderId="0" xfId="0" applyFill="1"/>
    <xf numFmtId="0" fontId="0" fillId="10" borderId="0" xfId="0" applyFill="1"/>
    <xf numFmtId="0" fontId="1" fillId="0" borderId="0" xfId="0" applyFont="1" applyBorder="1"/>
    <xf numFmtId="0" fontId="3" fillId="0" borderId="0" xfId="0" applyFont="1" applyBorder="1"/>
    <xf numFmtId="1" fontId="0" fillId="0" borderId="0" xfId="0" applyNumberFormat="1"/>
    <xf numFmtId="0" fontId="2" fillId="0" borderId="0" xfId="0" applyFont="1" applyAlignment="1">
      <alignment horizontal="center"/>
    </xf>
    <xf numFmtId="0" fontId="2" fillId="0" borderId="0" xfId="0" applyFont="1"/>
    <xf numFmtId="0" fontId="2" fillId="3" borderId="0" xfId="0" applyFont="1" applyFill="1" applyAlignment="1">
      <alignment horizontal="center"/>
    </xf>
    <xf numFmtId="0" fontId="2" fillId="3" borderId="0" xfId="0" applyFont="1" applyFill="1" applyAlignment="1">
      <alignment horizontal="center" vertical="center" wrapText="1"/>
    </xf>
    <xf numFmtId="0" fontId="2" fillId="11" borderId="0" xfId="0" applyFont="1" applyFill="1" applyAlignment="1">
      <alignment horizontal="center"/>
    </xf>
    <xf numFmtId="0" fontId="1" fillId="11" borderId="0" xfId="0" applyFont="1" applyFill="1" applyAlignment="1">
      <alignment horizontal="center"/>
    </xf>
    <xf numFmtId="0" fontId="0" fillId="0" borderId="0" xfId="0" applyFill="1"/>
    <xf numFmtId="0" fontId="0" fillId="0" borderId="0" xfId="0" applyFill="1" applyAlignment="1">
      <alignment horizontal="center"/>
    </xf>
    <xf numFmtId="0" fontId="0" fillId="0" borderId="0" xfId="0" applyFill="1" applyAlignment="1">
      <alignment horizontal="left"/>
    </xf>
    <xf numFmtId="0" fontId="2" fillId="0" borderId="0" xfId="0" applyFont="1" applyFill="1" applyAlignment="1">
      <alignment horizontal="left"/>
    </xf>
    <xf numFmtId="0" fontId="1" fillId="0" borderId="0" xfId="0" applyFont="1" applyFill="1"/>
    <xf numFmtId="0" fontId="0" fillId="4" borderId="0" xfId="0" applyFill="1"/>
    <xf numFmtId="0" fontId="0" fillId="4" borderId="1" xfId="0" applyFill="1" applyBorder="1"/>
    <xf numFmtId="0" fontId="0" fillId="7" borderId="0" xfId="0" applyFill="1" applyBorder="1" applyAlignment="1">
      <alignment horizontal="center" vertical="center" wrapText="1"/>
    </xf>
    <xf numFmtId="0" fontId="1" fillId="7" borderId="0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1" fillId="0" borderId="0" xfId="0" applyFont="1" applyFill="1" applyAlignment="1">
      <alignment horizontal="center"/>
    </xf>
    <xf numFmtId="0" fontId="0" fillId="0" borderId="0" xfId="0" applyAlignment="1"/>
    <xf numFmtId="0" fontId="1" fillId="2" borderId="0" xfId="0" applyFont="1" applyFill="1" applyBorder="1" applyAlignment="1">
      <alignment horizontal="center" vertical="center" wrapText="1"/>
    </xf>
    <xf numFmtId="0" fontId="1" fillId="3" borderId="0" xfId="0" applyFont="1" applyFill="1" applyAlignment="1">
      <alignment horizontal="center" vertical="center" wrapText="1"/>
    </xf>
    <xf numFmtId="0" fontId="0" fillId="7" borderId="0" xfId="0" applyFill="1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0" fontId="0" fillId="2" borderId="0" xfId="0" applyFill="1" applyBorder="1" applyAlignment="1">
      <alignment horizontal="center" vertical="center" wrapText="1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Ona (N=9) - Chlorophyll</a:t>
            </a:r>
          </a:p>
        </c:rich>
      </c:tx>
      <c:layout/>
      <c:overlay val="0"/>
    </c:title>
    <c:autoTitleDeleted val="0"/>
    <c:plotArea>
      <c:layout/>
      <c:radarChart>
        <c:radarStyle val="marker"/>
        <c:varyColors val="0"/>
        <c:ser>
          <c:idx val="0"/>
          <c:order val="0"/>
          <c:tx>
            <c:strRef>
              <c:f>netzdiagramm_mittel_überalles!$A$28</c:f>
              <c:strCache>
                <c:ptCount val="1"/>
                <c:pt idx="0">
                  <c:v>vt mittelw</c:v>
                </c:pt>
              </c:strCache>
            </c:strRef>
          </c:tx>
          <c:marker>
            <c:symbol val="none"/>
          </c:marker>
          <c:cat>
            <c:strRef>
              <c:f>netzdiagramm_mittel_überalles!$B$27:$Q$27</c:f>
              <c:strCache>
                <c:ptCount val="16"/>
                <c:pt idx="0">
                  <c:v>Pigment/Blattfarbstoff</c:v>
                </c:pt>
                <c:pt idx="1">
                  <c:v>pigment</c:v>
                </c:pt>
                <c:pt idx="2">
                  <c:v>grün</c:v>
                </c:pt>
                <c:pt idx="3">
                  <c:v>green</c:v>
                </c:pt>
                <c:pt idx="4">
                  <c:v>Ort</c:v>
                </c:pt>
                <c:pt idx="5">
                  <c:v>location</c:v>
                </c:pt>
                <c:pt idx="6">
                  <c:v>absorbiert (Sonnen-) Licht</c:v>
                </c:pt>
                <c:pt idx="7">
                  <c:v>absorbs (sun)light</c:v>
                </c:pt>
                <c:pt idx="8">
                  <c:v>unverzichtbar</c:v>
                </c:pt>
                <c:pt idx="9">
                  <c:v>indispensable</c:v>
                </c:pt>
                <c:pt idx="10">
                  <c:v>(Photo-) Katalysator</c:v>
                </c:pt>
                <c:pt idx="11">
                  <c:v>(photo-) catalyst</c:v>
                </c:pt>
                <c:pt idx="12">
                  <c:v>steht in Verbindung mit Photosynthese</c:v>
                </c:pt>
                <c:pt idx="13">
                  <c:v>related to photosynthesis</c:v>
                </c:pt>
                <c:pt idx="14">
                  <c:v>Farbstoff/Farbe</c:v>
                </c:pt>
                <c:pt idx="15">
                  <c:v>colour, dye</c:v>
                </c:pt>
              </c:strCache>
            </c:strRef>
          </c:cat>
          <c:val>
            <c:numRef>
              <c:f>netzdiagramm_mittel_überalles!$B$28:$Q$28</c:f>
              <c:numCache>
                <c:formatCode>General</c:formatCode>
                <c:ptCount val="16"/>
                <c:pt idx="0">
                  <c:v>0</c:v>
                </c:pt>
                <c:pt idx="1">
                  <c:v>0.1111111111111111</c:v>
                </c:pt>
                <c:pt idx="2">
                  <c:v>0.55555555555555558</c:v>
                </c:pt>
                <c:pt idx="3">
                  <c:v>0.44444444444444442</c:v>
                </c:pt>
                <c:pt idx="4">
                  <c:v>0.55555555555555558</c:v>
                </c:pt>
                <c:pt idx="5">
                  <c:v>0.44444444444444442</c:v>
                </c:pt>
                <c:pt idx="6">
                  <c:v>0.1111111111111111</c:v>
                </c:pt>
                <c:pt idx="7">
                  <c:v>0.1111111111111111</c:v>
                </c:pt>
                <c:pt idx="8">
                  <c:v>0.1111111111111111</c:v>
                </c:pt>
                <c:pt idx="9">
                  <c:v>0.1111111111111111</c:v>
                </c:pt>
                <c:pt idx="10">
                  <c:v>0</c:v>
                </c:pt>
                <c:pt idx="11">
                  <c:v>0</c:v>
                </c:pt>
                <c:pt idx="12">
                  <c:v>0.1111111111111111</c:v>
                </c:pt>
                <c:pt idx="13">
                  <c:v>0.1111111111111111</c:v>
                </c:pt>
                <c:pt idx="14">
                  <c:v>0.33333333333333331</c:v>
                </c:pt>
                <c:pt idx="15">
                  <c:v>0</c:v>
                </c:pt>
              </c:numCache>
            </c:numRef>
          </c:val>
        </c:ser>
        <c:ser>
          <c:idx val="1"/>
          <c:order val="1"/>
          <c:tx>
            <c:strRef>
              <c:f>netzdiagramm_mittel_überalles!$A$29</c:f>
              <c:strCache>
                <c:ptCount val="1"/>
                <c:pt idx="0">
                  <c:v>nt mittelwert</c:v>
                </c:pt>
              </c:strCache>
            </c:strRef>
          </c:tx>
          <c:marker>
            <c:symbol val="none"/>
          </c:marker>
          <c:cat>
            <c:strRef>
              <c:f>netzdiagramm_mittel_überalles!$B$27:$Q$27</c:f>
              <c:strCache>
                <c:ptCount val="16"/>
                <c:pt idx="0">
                  <c:v>Pigment/Blattfarbstoff</c:v>
                </c:pt>
                <c:pt idx="1">
                  <c:v>pigment</c:v>
                </c:pt>
                <c:pt idx="2">
                  <c:v>grün</c:v>
                </c:pt>
                <c:pt idx="3">
                  <c:v>green</c:v>
                </c:pt>
                <c:pt idx="4">
                  <c:v>Ort</c:v>
                </c:pt>
                <c:pt idx="5">
                  <c:v>location</c:v>
                </c:pt>
                <c:pt idx="6">
                  <c:v>absorbiert (Sonnen-) Licht</c:v>
                </c:pt>
                <c:pt idx="7">
                  <c:v>absorbs (sun)light</c:v>
                </c:pt>
                <c:pt idx="8">
                  <c:v>unverzichtbar</c:v>
                </c:pt>
                <c:pt idx="9">
                  <c:v>indispensable</c:v>
                </c:pt>
                <c:pt idx="10">
                  <c:v>(Photo-) Katalysator</c:v>
                </c:pt>
                <c:pt idx="11">
                  <c:v>(photo-) catalyst</c:v>
                </c:pt>
                <c:pt idx="12">
                  <c:v>steht in Verbindung mit Photosynthese</c:v>
                </c:pt>
                <c:pt idx="13">
                  <c:v>related to photosynthesis</c:v>
                </c:pt>
                <c:pt idx="14">
                  <c:v>Farbstoff/Farbe</c:v>
                </c:pt>
                <c:pt idx="15">
                  <c:v>colour, dye</c:v>
                </c:pt>
              </c:strCache>
            </c:strRef>
          </c:cat>
          <c:val>
            <c:numRef>
              <c:f>netzdiagramm_mittel_überalles!$B$29:$Q$29</c:f>
              <c:numCache>
                <c:formatCode>General</c:formatCode>
                <c:ptCount val="16"/>
                <c:pt idx="0">
                  <c:v>0.1111111111111111</c:v>
                </c:pt>
                <c:pt idx="1">
                  <c:v>0.33333333333333331</c:v>
                </c:pt>
                <c:pt idx="2">
                  <c:v>0.66666666666666663</c:v>
                </c:pt>
                <c:pt idx="3">
                  <c:v>0.66666666666666663</c:v>
                </c:pt>
                <c:pt idx="4">
                  <c:v>1</c:v>
                </c:pt>
                <c:pt idx="5">
                  <c:v>0.88888888888888884</c:v>
                </c:pt>
                <c:pt idx="6">
                  <c:v>0.22222222222222221</c:v>
                </c:pt>
                <c:pt idx="7">
                  <c:v>0.66666666666666663</c:v>
                </c:pt>
                <c:pt idx="8">
                  <c:v>0.44444444444444442</c:v>
                </c:pt>
                <c:pt idx="9">
                  <c:v>0.77777777777777779</c:v>
                </c:pt>
                <c:pt idx="10">
                  <c:v>0.88888888888888884</c:v>
                </c:pt>
                <c:pt idx="11">
                  <c:v>0.88888888888888884</c:v>
                </c:pt>
                <c:pt idx="12">
                  <c:v>1</c:v>
                </c:pt>
                <c:pt idx="13">
                  <c:v>0.88888888888888884</c:v>
                </c:pt>
                <c:pt idx="14">
                  <c:v>0.55555555555555558</c:v>
                </c:pt>
                <c:pt idx="15">
                  <c:v>0.33333333333333331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4138352"/>
        <c:axId val="464139528"/>
      </c:radarChart>
      <c:catAx>
        <c:axId val="464138352"/>
        <c:scaling>
          <c:orientation val="minMax"/>
        </c:scaling>
        <c:delete val="0"/>
        <c:axPos val="b"/>
        <c:majorGridlines/>
        <c:numFmt formatCode="General" sourceLinked="0"/>
        <c:majorTickMark val="none"/>
        <c:minorTickMark val="none"/>
        <c:tickLblPos val="nextTo"/>
        <c:crossAx val="464139528"/>
        <c:crosses val="autoZero"/>
        <c:auto val="1"/>
        <c:lblAlgn val="ctr"/>
        <c:lblOffset val="100"/>
        <c:noMultiLvlLbl val="0"/>
      </c:catAx>
      <c:valAx>
        <c:axId val="464139528"/>
        <c:scaling>
          <c:orientation val="minMax"/>
          <c:max val="1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crossAx val="464138352"/>
        <c:crosses val="autoZero"/>
        <c:crossBetween val="between"/>
        <c:majorUnit val="0.25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721179</xdr:colOff>
      <xdr:row>26</xdr:row>
      <xdr:rowOff>0</xdr:rowOff>
    </xdr:from>
    <xdr:to>
      <xdr:col>35</xdr:col>
      <xdr:colOff>725261</xdr:colOff>
      <xdr:row>48</xdr:row>
      <xdr:rowOff>4083</xdr:rowOff>
    </xdr:to>
    <xdr:graphicFrame macro="">
      <xdr:nvGraphicFramePr>
        <xdr:cNvPr id="4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BF70"/>
  <sheetViews>
    <sheetView topLeftCell="D1" zoomScale="55" zoomScaleNormal="55" workbookViewId="0">
      <selection activeCell="L59" sqref="L59"/>
    </sheetView>
  </sheetViews>
  <sheetFormatPr baseColWidth="10" defaultRowHeight="15" x14ac:dyDescent="0.25"/>
  <cols>
    <col min="2" max="2" width="3.42578125" bestFit="1" customWidth="1"/>
    <col min="3" max="3" width="10.85546875" bestFit="1" customWidth="1"/>
    <col min="4" max="4" width="3.85546875" customWidth="1"/>
    <col min="5" max="5" width="5.85546875" customWidth="1"/>
    <col min="6" max="7" width="13.5703125" customWidth="1"/>
    <col min="8" max="8" width="8.85546875" customWidth="1"/>
    <col min="9" max="9" width="6.5703125" customWidth="1"/>
    <col min="10" max="10" width="14.140625" customWidth="1"/>
    <col min="11" max="11" width="6.85546875" customWidth="1"/>
    <col min="12" max="12" width="13.5703125" customWidth="1"/>
    <col min="13" max="13" width="4.42578125" customWidth="1"/>
    <col min="14" max="14" width="14.28515625" customWidth="1"/>
    <col min="15" max="17" width="13.5703125" customWidth="1"/>
    <col min="18" max="18" width="17.28515625" customWidth="1"/>
    <col min="19" max="19" width="16" customWidth="1"/>
    <col min="20" max="25" width="13.5703125" customWidth="1"/>
    <col min="26" max="27" width="6.85546875" customWidth="1"/>
    <col min="28" max="28" width="9.42578125" bestFit="1" customWidth="1"/>
    <col min="29" max="29" width="9.140625" bestFit="1" customWidth="1"/>
    <col min="30" max="30" width="1.5703125" customWidth="1"/>
    <col min="31" max="31" width="2.7109375" customWidth="1"/>
    <col min="32" max="32" width="8.7109375" style="1" bestFit="1" customWidth="1"/>
    <col min="33" max="33" width="14.85546875" style="1" bestFit="1" customWidth="1"/>
    <col min="34" max="34" width="5" customWidth="1"/>
    <col min="35" max="35" width="1.140625" customWidth="1"/>
    <col min="36" max="36" width="5.28515625" bestFit="1" customWidth="1"/>
  </cols>
  <sheetData>
    <row r="1" spans="2:39" x14ac:dyDescent="0.25">
      <c r="AF1" s="47"/>
      <c r="AG1" s="47"/>
      <c r="AH1" s="46"/>
    </row>
    <row r="2" spans="2:39" x14ac:dyDescent="0.25">
      <c r="AF2" s="48"/>
      <c r="AG2" s="47"/>
      <c r="AH2" s="46"/>
    </row>
    <row r="3" spans="2:39" x14ac:dyDescent="0.25">
      <c r="E3" t="s">
        <v>48</v>
      </c>
      <c r="AF3" s="48"/>
      <c r="AG3" s="47"/>
      <c r="AH3" s="46"/>
    </row>
    <row r="4" spans="2:39" ht="15.75" thickBot="1" x14ac:dyDescent="0.3">
      <c r="G4" s="46"/>
      <c r="H4" s="46"/>
      <c r="I4" s="46"/>
      <c r="J4" s="46"/>
      <c r="K4" s="46"/>
      <c r="L4" s="46"/>
      <c r="M4" s="46"/>
      <c r="N4" s="46"/>
      <c r="O4" s="46"/>
      <c r="P4" s="46"/>
      <c r="Q4" t="s">
        <v>46</v>
      </c>
      <c r="AF4" s="47"/>
      <c r="AG4" s="47"/>
      <c r="AH4" s="46"/>
    </row>
    <row r="5" spans="2:39" ht="15.75" thickBot="1" x14ac:dyDescent="0.3">
      <c r="E5" s="24" t="s">
        <v>22</v>
      </c>
      <c r="F5" s="25">
        <v>9</v>
      </c>
      <c r="G5" s="46"/>
      <c r="H5" s="46"/>
      <c r="I5" s="46"/>
      <c r="J5" s="46"/>
      <c r="K5" s="46"/>
      <c r="L5" s="46"/>
      <c r="M5" s="46"/>
      <c r="N5" s="46"/>
      <c r="O5" s="46"/>
      <c r="P5" s="46"/>
      <c r="Q5" t="s">
        <v>36</v>
      </c>
      <c r="AF5" s="47"/>
      <c r="AG5" s="47"/>
      <c r="AH5" s="46"/>
    </row>
    <row r="6" spans="2:39" x14ac:dyDescent="0.25">
      <c r="Q6" t="s">
        <v>37</v>
      </c>
      <c r="AF6" s="47"/>
      <c r="AG6" s="47"/>
      <c r="AH6" s="46"/>
    </row>
    <row r="7" spans="2:39" x14ac:dyDescent="0.25">
      <c r="J7" s="35" t="s">
        <v>40</v>
      </c>
      <c r="V7" s="35" t="s">
        <v>41</v>
      </c>
      <c r="AB7" s="30" t="s">
        <v>10</v>
      </c>
      <c r="AC7" s="30" t="s">
        <v>10</v>
      </c>
      <c r="AE7" t="s">
        <v>4</v>
      </c>
      <c r="AF7" s="47"/>
      <c r="AG7" s="48"/>
      <c r="AH7" s="46"/>
      <c r="AI7" t="s">
        <v>5</v>
      </c>
      <c r="AJ7" t="s">
        <v>6</v>
      </c>
      <c r="AL7" t="str">
        <f t="shared" ref="AL7:AM7" si="0">AB7</f>
        <v>nt</v>
      </c>
      <c r="AM7" t="str">
        <f t="shared" si="0"/>
        <v>nt</v>
      </c>
    </row>
    <row r="8" spans="2:39" x14ac:dyDescent="0.25">
      <c r="C8" t="s">
        <v>43</v>
      </c>
      <c r="D8" s="30" t="s">
        <v>23</v>
      </c>
      <c r="F8" s="61">
        <v>1</v>
      </c>
      <c r="G8" s="62">
        <f>F8</f>
        <v>1</v>
      </c>
      <c r="H8" s="62">
        <v>1</v>
      </c>
      <c r="I8" s="62">
        <v>1</v>
      </c>
      <c r="J8" s="61">
        <v>1</v>
      </c>
      <c r="K8" s="63">
        <f>J8</f>
        <v>1</v>
      </c>
      <c r="L8" s="62">
        <v>1</v>
      </c>
      <c r="M8" s="63">
        <v>1</v>
      </c>
      <c r="N8" s="62">
        <v>1</v>
      </c>
      <c r="O8" s="63">
        <v>1</v>
      </c>
      <c r="P8" s="61">
        <v>1</v>
      </c>
      <c r="Q8" s="63">
        <v>1</v>
      </c>
      <c r="R8" s="61">
        <v>1</v>
      </c>
      <c r="S8" s="63">
        <v>1</v>
      </c>
      <c r="T8" s="61">
        <v>1</v>
      </c>
      <c r="U8" s="63">
        <v>1</v>
      </c>
      <c r="V8" s="61"/>
      <c r="W8" s="63"/>
      <c r="X8" s="61"/>
      <c r="Y8" s="63"/>
      <c r="Z8" s="61"/>
      <c r="AA8" s="56"/>
      <c r="AB8" s="6">
        <f>SUM(J8,F8,P8,R8,T8,V8,X8,Z8,L8,N8,H8)</f>
        <v>8</v>
      </c>
      <c r="AC8" s="5">
        <f>SUM(K8,Y8,W8,U8,S8,Q8,G8,AA8,M8,O8,I8)</f>
        <v>8</v>
      </c>
      <c r="AF8" s="47"/>
      <c r="AG8" s="48"/>
      <c r="AH8" s="46"/>
      <c r="AL8">
        <f t="shared" ref="AL8:AL37" si="1">AB8</f>
        <v>8</v>
      </c>
      <c r="AM8">
        <f t="shared" ref="AM8:AM37" si="2">AC8</f>
        <v>8</v>
      </c>
    </row>
    <row r="9" spans="2:39" ht="45" customHeight="1" x14ac:dyDescent="0.25">
      <c r="B9" s="18" t="s">
        <v>45</v>
      </c>
      <c r="C9" t="s">
        <v>0</v>
      </c>
      <c r="F9" s="53" t="s">
        <v>63</v>
      </c>
      <c r="G9" s="54" t="s">
        <v>70</v>
      </c>
      <c r="H9" s="64" t="s">
        <v>55</v>
      </c>
      <c r="I9" s="59" t="s">
        <v>57</v>
      </c>
      <c r="J9" s="53" t="s">
        <v>66</v>
      </c>
      <c r="K9" s="54" t="s">
        <v>58</v>
      </c>
      <c r="L9" s="64" t="s">
        <v>67</v>
      </c>
      <c r="M9" s="59" t="s">
        <v>59</v>
      </c>
      <c r="N9" s="53" t="s">
        <v>56</v>
      </c>
      <c r="O9" s="54" t="s">
        <v>60</v>
      </c>
      <c r="P9" s="64" t="s">
        <v>68</v>
      </c>
      <c r="Q9" s="59" t="s">
        <v>61</v>
      </c>
      <c r="R9" s="53" t="s">
        <v>69</v>
      </c>
      <c r="S9" s="54" t="s">
        <v>62</v>
      </c>
      <c r="T9" s="53" t="s">
        <v>64</v>
      </c>
      <c r="U9" s="54" t="s">
        <v>65</v>
      </c>
      <c r="V9" s="53"/>
      <c r="W9" s="54"/>
      <c r="X9" s="53"/>
      <c r="Y9" s="54"/>
      <c r="Z9" s="53"/>
      <c r="AA9" s="54"/>
      <c r="AB9" s="6" t="s">
        <v>2</v>
      </c>
      <c r="AC9" s="5" t="s">
        <v>3</v>
      </c>
      <c r="AF9" s="47"/>
      <c r="AG9" s="49"/>
      <c r="AH9" s="46"/>
      <c r="AL9" t="str">
        <f t="shared" si="1"/>
        <v>Summe D</v>
      </c>
      <c r="AM9" t="str">
        <f t="shared" si="2"/>
        <v>Summe E</v>
      </c>
    </row>
    <row r="10" spans="2:39" x14ac:dyDescent="0.25">
      <c r="B10" s="18"/>
      <c r="D10" s="52"/>
      <c r="E10" s="52" t="s">
        <v>49</v>
      </c>
      <c r="F10" s="7" t="s">
        <v>0</v>
      </c>
      <c r="G10" s="8" t="s">
        <v>1</v>
      </c>
      <c r="H10" s="33" t="s">
        <v>29</v>
      </c>
      <c r="I10" s="8" t="s">
        <v>30</v>
      </c>
      <c r="J10" s="33" t="s">
        <v>29</v>
      </c>
      <c r="K10" s="8" t="s">
        <v>30</v>
      </c>
      <c r="L10" s="33" t="s">
        <v>29</v>
      </c>
      <c r="M10" s="8" t="s">
        <v>30</v>
      </c>
      <c r="N10" s="33" t="s">
        <v>29</v>
      </c>
      <c r="O10" s="8" t="s">
        <v>30</v>
      </c>
      <c r="P10" s="9" t="s">
        <v>0</v>
      </c>
      <c r="Q10" s="10" t="s">
        <v>1</v>
      </c>
      <c r="R10" s="7" t="s">
        <v>0</v>
      </c>
      <c r="S10" s="8" t="s">
        <v>1</v>
      </c>
      <c r="T10" s="9" t="s">
        <v>0</v>
      </c>
      <c r="U10" s="10" t="s">
        <v>1</v>
      </c>
      <c r="V10" s="7" t="s">
        <v>0</v>
      </c>
      <c r="W10" s="8" t="s">
        <v>1</v>
      </c>
      <c r="X10" s="9" t="s">
        <v>0</v>
      </c>
      <c r="Y10" s="10" t="s">
        <v>1</v>
      </c>
      <c r="Z10" s="13"/>
      <c r="AA10" s="8"/>
      <c r="AB10" s="11" t="s">
        <v>0</v>
      </c>
      <c r="AC10" s="12" t="s">
        <v>1</v>
      </c>
      <c r="AF10" s="47"/>
      <c r="AG10" s="49"/>
      <c r="AH10" s="50"/>
      <c r="AL10" t="str">
        <f t="shared" si="1"/>
        <v>D</v>
      </c>
      <c r="AM10" t="str">
        <f t="shared" si="2"/>
        <v>E</v>
      </c>
    </row>
    <row r="11" spans="2:39" x14ac:dyDescent="0.25">
      <c r="B11" s="18" t="s">
        <v>44</v>
      </c>
      <c r="C11" t="s">
        <v>44</v>
      </c>
      <c r="D11" s="51">
        <v>1</v>
      </c>
      <c r="E11" s="51">
        <v>1</v>
      </c>
      <c r="F11" s="47"/>
      <c r="G11" s="57"/>
      <c r="H11" s="42">
        <v>1</v>
      </c>
      <c r="I11" s="3">
        <v>1</v>
      </c>
      <c r="J11" s="34">
        <v>1</v>
      </c>
      <c r="K11" s="4">
        <v>1</v>
      </c>
      <c r="L11" s="44">
        <v>1</v>
      </c>
      <c r="M11" s="45">
        <v>1</v>
      </c>
      <c r="N11" s="40">
        <v>1</v>
      </c>
      <c r="O11" s="4">
        <v>1</v>
      </c>
      <c r="P11" s="17">
        <v>1</v>
      </c>
      <c r="Q11" s="3">
        <v>1</v>
      </c>
      <c r="R11" s="34">
        <v>1</v>
      </c>
      <c r="S11" s="4">
        <v>1</v>
      </c>
      <c r="T11" s="17">
        <v>1</v>
      </c>
      <c r="U11" s="3">
        <v>1</v>
      </c>
      <c r="V11" s="34"/>
      <c r="W11" s="4"/>
      <c r="X11" s="2"/>
      <c r="Y11" s="3"/>
      <c r="Z11" s="2"/>
      <c r="AA11" s="3"/>
      <c r="AB11" s="6">
        <f>SUM(J11,F11,P11,R11,T11,V11,X11,Z11,L11,N11,H11)</f>
        <v>7</v>
      </c>
      <c r="AC11" s="5">
        <f>SUM(K11,Y11,W11,U11,S11,Q11,G11,AA11,M11,O11,I11)</f>
        <v>7</v>
      </c>
      <c r="AF11" s="47"/>
      <c r="AG11" s="48"/>
      <c r="AH11" s="50"/>
      <c r="AJ11">
        <f t="shared" ref="AJ11:AJ19" si="3">D11</f>
        <v>1</v>
      </c>
      <c r="AL11">
        <f t="shared" si="1"/>
        <v>7</v>
      </c>
      <c r="AM11">
        <f t="shared" si="2"/>
        <v>7</v>
      </c>
    </row>
    <row r="12" spans="2:39" x14ac:dyDescent="0.25">
      <c r="B12" s="18" t="s">
        <v>44</v>
      </c>
      <c r="C12" t="s">
        <v>44</v>
      </c>
      <c r="D12" s="51">
        <v>2</v>
      </c>
      <c r="E12" s="51">
        <v>2</v>
      </c>
      <c r="F12" s="47"/>
      <c r="G12" s="57"/>
      <c r="H12" s="42"/>
      <c r="I12" s="3"/>
      <c r="J12" s="34">
        <v>1</v>
      </c>
      <c r="K12" s="4"/>
      <c r="L12" s="44"/>
      <c r="M12" s="45"/>
      <c r="N12" s="40"/>
      <c r="O12" s="4">
        <v>1</v>
      </c>
      <c r="P12" s="17">
        <v>1</v>
      </c>
      <c r="Q12" s="3">
        <v>1</v>
      </c>
      <c r="R12" s="34">
        <v>1</v>
      </c>
      <c r="S12" s="4">
        <v>1</v>
      </c>
      <c r="T12" s="17"/>
      <c r="U12" s="3"/>
      <c r="V12" s="34"/>
      <c r="W12" s="4"/>
      <c r="X12" s="2"/>
      <c r="Y12" s="3"/>
      <c r="Z12" s="2"/>
      <c r="AA12" s="3"/>
      <c r="AB12" s="6">
        <f t="shared" ref="AB12:AB17" si="4">SUM(J12,F12,P12,R12,T12,V12,X12,Z12,L12,N12,H12)</f>
        <v>3</v>
      </c>
      <c r="AC12" s="5">
        <f t="shared" ref="AC12:AC17" si="5">SUM(K12,Y12,W12,U12,S12,Q12,G12,AA12,M12,O12,I12)</f>
        <v>3</v>
      </c>
      <c r="AF12" s="47"/>
      <c r="AG12" s="48"/>
      <c r="AH12" s="46"/>
      <c r="AJ12">
        <f t="shared" si="3"/>
        <v>2</v>
      </c>
      <c r="AL12">
        <f t="shared" si="1"/>
        <v>3</v>
      </c>
      <c r="AM12">
        <f t="shared" si="2"/>
        <v>3</v>
      </c>
    </row>
    <row r="13" spans="2:39" x14ac:dyDescent="0.25">
      <c r="B13" s="18" t="s">
        <v>44</v>
      </c>
      <c r="C13" t="s">
        <v>44</v>
      </c>
      <c r="D13" s="51">
        <v>3</v>
      </c>
      <c r="E13" s="51">
        <v>3</v>
      </c>
      <c r="F13" s="47"/>
      <c r="G13" s="57"/>
      <c r="H13" s="42"/>
      <c r="I13" s="3"/>
      <c r="J13" s="34">
        <v>1</v>
      </c>
      <c r="K13" s="4">
        <v>1</v>
      </c>
      <c r="L13" s="44"/>
      <c r="M13" s="45">
        <v>1</v>
      </c>
      <c r="N13" s="40"/>
      <c r="O13" s="4">
        <v>1</v>
      </c>
      <c r="P13" s="17">
        <v>1</v>
      </c>
      <c r="Q13" s="3">
        <v>1</v>
      </c>
      <c r="R13" s="34">
        <v>1</v>
      </c>
      <c r="S13" s="4">
        <v>1</v>
      </c>
      <c r="T13" s="17"/>
      <c r="U13" s="3"/>
      <c r="V13" s="34"/>
      <c r="W13" s="4"/>
      <c r="X13" s="2"/>
      <c r="Y13" s="3"/>
      <c r="Z13" s="2"/>
      <c r="AA13" s="3"/>
      <c r="AB13" s="6">
        <f t="shared" si="4"/>
        <v>3</v>
      </c>
      <c r="AC13" s="5">
        <f t="shared" si="5"/>
        <v>5</v>
      </c>
      <c r="AF13" s="47"/>
      <c r="AG13" s="48"/>
      <c r="AH13" s="50"/>
      <c r="AJ13">
        <f t="shared" si="3"/>
        <v>3</v>
      </c>
      <c r="AL13">
        <f t="shared" si="1"/>
        <v>3</v>
      </c>
      <c r="AM13">
        <f t="shared" si="2"/>
        <v>5</v>
      </c>
    </row>
    <row r="14" spans="2:39" x14ac:dyDescent="0.25">
      <c r="B14" s="18" t="s">
        <v>44</v>
      </c>
      <c r="C14" t="s">
        <v>44</v>
      </c>
      <c r="D14" s="51">
        <v>4</v>
      </c>
      <c r="E14" s="51">
        <v>4</v>
      </c>
      <c r="F14" s="47"/>
      <c r="G14" s="57">
        <v>1</v>
      </c>
      <c r="H14" s="42"/>
      <c r="I14" s="3">
        <v>1</v>
      </c>
      <c r="J14" s="34">
        <v>1</v>
      </c>
      <c r="K14" s="4">
        <v>1</v>
      </c>
      <c r="L14" s="44">
        <v>1</v>
      </c>
      <c r="M14" s="45">
        <v>1</v>
      </c>
      <c r="N14" s="40">
        <v>1</v>
      </c>
      <c r="O14" s="4">
        <v>1</v>
      </c>
      <c r="P14" s="17">
        <v>1</v>
      </c>
      <c r="Q14" s="3">
        <v>1</v>
      </c>
      <c r="R14" s="34">
        <v>1</v>
      </c>
      <c r="S14" s="4">
        <v>1</v>
      </c>
      <c r="T14" s="17">
        <v>1</v>
      </c>
      <c r="U14" s="3"/>
      <c r="V14" s="34"/>
      <c r="W14" s="4"/>
      <c r="X14" s="2"/>
      <c r="Y14" s="3"/>
      <c r="Z14" s="2"/>
      <c r="AA14" s="3"/>
      <c r="AB14" s="6">
        <f t="shared" si="4"/>
        <v>6</v>
      </c>
      <c r="AC14" s="5">
        <f t="shared" si="5"/>
        <v>7</v>
      </c>
      <c r="AF14" s="47"/>
      <c r="AG14" s="48"/>
      <c r="AH14" s="50"/>
      <c r="AJ14">
        <f t="shared" si="3"/>
        <v>4</v>
      </c>
      <c r="AL14">
        <f t="shared" si="1"/>
        <v>6</v>
      </c>
      <c r="AM14">
        <f t="shared" si="2"/>
        <v>7</v>
      </c>
    </row>
    <row r="15" spans="2:39" x14ac:dyDescent="0.25">
      <c r="B15" s="18" t="s">
        <v>44</v>
      </c>
      <c r="C15" t="s">
        <v>44</v>
      </c>
      <c r="D15" s="51">
        <v>5</v>
      </c>
      <c r="E15" s="51">
        <v>5</v>
      </c>
      <c r="F15" s="47"/>
      <c r="G15" s="57">
        <v>1</v>
      </c>
      <c r="H15" s="42">
        <v>1</v>
      </c>
      <c r="I15" s="3"/>
      <c r="J15" s="34">
        <v>1</v>
      </c>
      <c r="K15" s="4">
        <v>1</v>
      </c>
      <c r="L15" s="44"/>
      <c r="M15" s="45">
        <v>1</v>
      </c>
      <c r="N15" s="40"/>
      <c r="O15" s="4"/>
      <c r="P15" s="17">
        <v>1</v>
      </c>
      <c r="Q15" s="3">
        <v>1</v>
      </c>
      <c r="R15" s="34">
        <v>1</v>
      </c>
      <c r="S15" s="4">
        <v>1</v>
      </c>
      <c r="T15" s="14">
        <v>1</v>
      </c>
      <c r="U15" s="3"/>
      <c r="V15" s="34"/>
      <c r="W15" s="4"/>
      <c r="X15" s="2"/>
      <c r="Y15" s="3"/>
      <c r="Z15" s="2"/>
      <c r="AA15" s="3"/>
      <c r="AB15" s="6">
        <f t="shared" si="4"/>
        <v>5</v>
      </c>
      <c r="AC15" s="5">
        <f t="shared" si="5"/>
        <v>5</v>
      </c>
      <c r="AF15" s="47"/>
      <c r="AG15" s="48"/>
      <c r="AH15" s="50"/>
      <c r="AJ15">
        <f t="shared" si="3"/>
        <v>5</v>
      </c>
      <c r="AL15">
        <f t="shared" si="1"/>
        <v>5</v>
      </c>
      <c r="AM15">
        <f t="shared" si="2"/>
        <v>5</v>
      </c>
    </row>
    <row r="16" spans="2:39" x14ac:dyDescent="0.25">
      <c r="B16" s="18" t="s">
        <v>44</v>
      </c>
      <c r="C16" t="s">
        <v>44</v>
      </c>
      <c r="D16" s="51">
        <v>6</v>
      </c>
      <c r="E16" s="51">
        <v>6</v>
      </c>
      <c r="F16" s="47"/>
      <c r="G16" s="57"/>
      <c r="H16" s="42">
        <v>1</v>
      </c>
      <c r="I16" s="3">
        <v>1</v>
      </c>
      <c r="J16" s="34">
        <v>1</v>
      </c>
      <c r="K16" s="4">
        <v>1</v>
      </c>
      <c r="L16" s="44"/>
      <c r="M16" s="45"/>
      <c r="N16" s="40">
        <v>1</v>
      </c>
      <c r="O16" s="4">
        <v>1</v>
      </c>
      <c r="P16" s="17">
        <v>1</v>
      </c>
      <c r="Q16" s="3">
        <v>1</v>
      </c>
      <c r="R16" s="34">
        <v>1</v>
      </c>
      <c r="S16" s="4">
        <v>1</v>
      </c>
      <c r="T16" s="17"/>
      <c r="U16" s="3"/>
      <c r="V16" s="34"/>
      <c r="W16" s="4"/>
      <c r="X16" s="2"/>
      <c r="Y16" s="3"/>
      <c r="Z16" s="2"/>
      <c r="AA16" s="3"/>
      <c r="AB16" s="6">
        <f t="shared" si="4"/>
        <v>5</v>
      </c>
      <c r="AC16" s="5">
        <f t="shared" si="5"/>
        <v>5</v>
      </c>
      <c r="AF16" s="47"/>
      <c r="AG16" s="48"/>
      <c r="AH16" s="50"/>
      <c r="AJ16">
        <f t="shared" si="3"/>
        <v>6</v>
      </c>
      <c r="AL16">
        <f t="shared" si="1"/>
        <v>5</v>
      </c>
      <c r="AM16">
        <f t="shared" si="2"/>
        <v>5</v>
      </c>
    </row>
    <row r="17" spans="2:39" x14ac:dyDescent="0.25">
      <c r="B17" s="18" t="s">
        <v>44</v>
      </c>
      <c r="C17" t="s">
        <v>44</v>
      </c>
      <c r="D17" s="51">
        <v>7</v>
      </c>
      <c r="E17" s="51">
        <v>7</v>
      </c>
      <c r="F17" s="47">
        <v>1</v>
      </c>
      <c r="G17" s="57">
        <v>1</v>
      </c>
      <c r="H17" s="42">
        <v>1</v>
      </c>
      <c r="I17" s="3">
        <v>1</v>
      </c>
      <c r="J17" s="34">
        <v>1</v>
      </c>
      <c r="K17" s="4">
        <v>1</v>
      </c>
      <c r="L17" s="44"/>
      <c r="M17" s="45">
        <v>1</v>
      </c>
      <c r="N17" s="40"/>
      <c r="O17" s="4">
        <v>1</v>
      </c>
      <c r="P17" s="17">
        <v>1</v>
      </c>
      <c r="Q17" s="3">
        <v>1</v>
      </c>
      <c r="R17" s="34">
        <v>1</v>
      </c>
      <c r="S17" s="4">
        <v>1</v>
      </c>
      <c r="T17" s="17"/>
      <c r="U17" s="3"/>
      <c r="V17" s="34"/>
      <c r="W17" s="4"/>
      <c r="X17" s="2"/>
      <c r="Y17" s="3"/>
      <c r="Z17" s="2"/>
      <c r="AA17" s="3"/>
      <c r="AB17" s="6">
        <f t="shared" si="4"/>
        <v>5</v>
      </c>
      <c r="AC17" s="5">
        <f t="shared" si="5"/>
        <v>7</v>
      </c>
      <c r="AF17" s="47"/>
      <c r="AG17" s="48"/>
      <c r="AH17" s="50"/>
      <c r="AJ17">
        <f t="shared" si="3"/>
        <v>7</v>
      </c>
      <c r="AL17">
        <f t="shared" si="1"/>
        <v>5</v>
      </c>
      <c r="AM17">
        <f t="shared" si="2"/>
        <v>7</v>
      </c>
    </row>
    <row r="18" spans="2:39" x14ac:dyDescent="0.25">
      <c r="B18" s="18" t="s">
        <v>47</v>
      </c>
      <c r="C18" t="s">
        <v>44</v>
      </c>
      <c r="D18" s="51">
        <v>8</v>
      </c>
      <c r="E18" s="51">
        <v>8</v>
      </c>
      <c r="F18" s="47"/>
      <c r="G18" s="57"/>
      <c r="H18" s="42">
        <v>1</v>
      </c>
      <c r="I18" s="3">
        <v>1</v>
      </c>
      <c r="J18" s="34">
        <v>1</v>
      </c>
      <c r="K18" s="4">
        <v>1</v>
      </c>
      <c r="L18" s="44"/>
      <c r="M18" s="45">
        <v>1</v>
      </c>
      <c r="N18" s="40">
        <v>1</v>
      </c>
      <c r="O18" s="4">
        <v>1</v>
      </c>
      <c r="P18" s="17"/>
      <c r="Q18" s="3">
        <v>1</v>
      </c>
      <c r="R18" s="34">
        <v>1</v>
      </c>
      <c r="S18" s="4">
        <v>1</v>
      </c>
      <c r="T18" s="17">
        <v>1</v>
      </c>
      <c r="U18" s="3">
        <v>1</v>
      </c>
      <c r="V18" s="34"/>
      <c r="W18" s="4"/>
      <c r="X18" s="2"/>
      <c r="Y18" s="3"/>
      <c r="Z18" s="2"/>
      <c r="AA18" s="3"/>
      <c r="AB18" s="6">
        <f t="shared" ref="AB18:AB19" si="6">SUM(J18,F18,P18,R18,T18,V18,X18,Z18,L18,N18,H18)</f>
        <v>5</v>
      </c>
      <c r="AC18" s="5">
        <f t="shared" ref="AC18:AC19" si="7">SUM(K18,Y18,W18,U18,S18,Q18,G18,AA18,M18,O18,I18)</f>
        <v>7</v>
      </c>
      <c r="AF18" s="47"/>
      <c r="AG18" s="48"/>
      <c r="AH18" s="50"/>
      <c r="AJ18">
        <f t="shared" si="3"/>
        <v>8</v>
      </c>
      <c r="AL18">
        <f t="shared" si="1"/>
        <v>5</v>
      </c>
      <c r="AM18">
        <f t="shared" si="2"/>
        <v>7</v>
      </c>
    </row>
    <row r="19" spans="2:39" x14ac:dyDescent="0.25">
      <c r="B19" s="18" t="s">
        <v>47</v>
      </c>
      <c r="C19" t="s">
        <v>44</v>
      </c>
      <c r="D19" s="51">
        <v>9</v>
      </c>
      <c r="E19" s="51">
        <v>9</v>
      </c>
      <c r="F19" s="47"/>
      <c r="G19" s="57"/>
      <c r="H19" s="42">
        <v>1</v>
      </c>
      <c r="I19" s="3">
        <v>1</v>
      </c>
      <c r="J19" s="34">
        <v>1</v>
      </c>
      <c r="K19" s="4">
        <v>1</v>
      </c>
      <c r="L19" s="44"/>
      <c r="M19" s="45"/>
      <c r="N19" s="40"/>
      <c r="O19" s="4"/>
      <c r="P19" s="17">
        <v>1</v>
      </c>
      <c r="Q19" s="3"/>
      <c r="R19" s="34">
        <v>1</v>
      </c>
      <c r="S19" s="4"/>
      <c r="T19" s="17">
        <v>1</v>
      </c>
      <c r="U19" s="3">
        <v>1</v>
      </c>
      <c r="V19" s="34"/>
      <c r="W19" s="4"/>
      <c r="X19" s="2"/>
      <c r="Y19" s="3"/>
      <c r="Z19" s="2"/>
      <c r="AA19" s="3"/>
      <c r="AB19" s="6">
        <f t="shared" si="6"/>
        <v>5</v>
      </c>
      <c r="AC19" s="5">
        <f t="shared" si="7"/>
        <v>3</v>
      </c>
      <c r="AF19" s="47"/>
      <c r="AG19" s="48"/>
      <c r="AH19" s="50"/>
      <c r="AJ19">
        <f t="shared" si="3"/>
        <v>9</v>
      </c>
      <c r="AL19">
        <f t="shared" si="1"/>
        <v>5</v>
      </c>
      <c r="AM19">
        <f t="shared" si="2"/>
        <v>3</v>
      </c>
    </row>
    <row r="20" spans="2:39" x14ac:dyDescent="0.25">
      <c r="B20" s="18"/>
      <c r="D20" t="s">
        <v>10</v>
      </c>
      <c r="E20" t="s">
        <v>52</v>
      </c>
      <c r="F20" s="19">
        <f>SUM(F11:F19)</f>
        <v>1</v>
      </c>
      <c r="G20" s="19">
        <f t="shared" ref="G20:AC20" si="8">SUM(G11:G19)</f>
        <v>3</v>
      </c>
      <c r="H20" s="19">
        <f t="shared" si="8"/>
        <v>6</v>
      </c>
      <c r="I20" s="19">
        <f t="shared" si="8"/>
        <v>6</v>
      </c>
      <c r="J20" s="19">
        <f t="shared" si="8"/>
        <v>9</v>
      </c>
      <c r="K20" s="19">
        <f t="shared" si="8"/>
        <v>8</v>
      </c>
      <c r="L20" s="19">
        <f t="shared" si="8"/>
        <v>2</v>
      </c>
      <c r="M20" s="19">
        <f t="shared" si="8"/>
        <v>6</v>
      </c>
      <c r="N20" s="19">
        <f t="shared" si="8"/>
        <v>4</v>
      </c>
      <c r="O20" s="19">
        <f t="shared" si="8"/>
        <v>7</v>
      </c>
      <c r="P20" s="19">
        <f t="shared" si="8"/>
        <v>8</v>
      </c>
      <c r="Q20" s="19">
        <f t="shared" si="8"/>
        <v>8</v>
      </c>
      <c r="R20" s="19">
        <f t="shared" si="8"/>
        <v>9</v>
      </c>
      <c r="S20" s="19">
        <f t="shared" si="8"/>
        <v>8</v>
      </c>
      <c r="T20" s="19">
        <f t="shared" si="8"/>
        <v>5</v>
      </c>
      <c r="U20" s="19">
        <f t="shared" si="8"/>
        <v>3</v>
      </c>
      <c r="V20" s="19">
        <f t="shared" si="8"/>
        <v>0</v>
      </c>
      <c r="W20" s="19">
        <f t="shared" si="8"/>
        <v>0</v>
      </c>
      <c r="X20" s="19">
        <f t="shared" si="8"/>
        <v>0</v>
      </c>
      <c r="Y20" s="19">
        <f t="shared" si="8"/>
        <v>0</v>
      </c>
      <c r="Z20" s="19">
        <f t="shared" si="8"/>
        <v>0</v>
      </c>
      <c r="AA20" s="19">
        <f t="shared" si="8"/>
        <v>0</v>
      </c>
      <c r="AB20" s="19">
        <f t="shared" si="8"/>
        <v>44</v>
      </c>
      <c r="AC20" s="19">
        <f t="shared" si="8"/>
        <v>49</v>
      </c>
      <c r="AF20" s="47"/>
      <c r="AG20" s="48"/>
      <c r="AH20" s="46"/>
    </row>
    <row r="21" spans="2:39" x14ac:dyDescent="0.25">
      <c r="B21" s="18"/>
      <c r="D21" t="s">
        <v>10</v>
      </c>
      <c r="E21" t="s">
        <v>51</v>
      </c>
      <c r="F21" s="19">
        <f>F20/$F$5</f>
        <v>0.1111111111111111</v>
      </c>
      <c r="G21" s="19">
        <f t="shared" ref="G21:AC21" si="9">G20/$F$5</f>
        <v>0.33333333333333331</v>
      </c>
      <c r="H21" s="19">
        <f t="shared" si="9"/>
        <v>0.66666666666666663</v>
      </c>
      <c r="I21" s="19">
        <f t="shared" si="9"/>
        <v>0.66666666666666663</v>
      </c>
      <c r="J21" s="19">
        <f t="shared" si="9"/>
        <v>1</v>
      </c>
      <c r="K21" s="19">
        <f t="shared" si="9"/>
        <v>0.88888888888888884</v>
      </c>
      <c r="L21" s="19">
        <f t="shared" si="9"/>
        <v>0.22222222222222221</v>
      </c>
      <c r="M21" s="19">
        <f t="shared" si="9"/>
        <v>0.66666666666666663</v>
      </c>
      <c r="N21" s="19">
        <f t="shared" si="9"/>
        <v>0.44444444444444442</v>
      </c>
      <c r="O21" s="19">
        <f t="shared" si="9"/>
        <v>0.77777777777777779</v>
      </c>
      <c r="P21" s="19">
        <f t="shared" si="9"/>
        <v>0.88888888888888884</v>
      </c>
      <c r="Q21" s="19">
        <f t="shared" si="9"/>
        <v>0.88888888888888884</v>
      </c>
      <c r="R21" s="19">
        <f t="shared" si="9"/>
        <v>1</v>
      </c>
      <c r="S21" s="19">
        <f t="shared" si="9"/>
        <v>0.88888888888888884</v>
      </c>
      <c r="T21" s="19">
        <f t="shared" si="9"/>
        <v>0.55555555555555558</v>
      </c>
      <c r="U21" s="19">
        <f t="shared" si="9"/>
        <v>0.33333333333333331</v>
      </c>
      <c r="V21" s="19">
        <f t="shared" si="9"/>
        <v>0</v>
      </c>
      <c r="W21" s="19">
        <f t="shared" si="9"/>
        <v>0</v>
      </c>
      <c r="X21" s="19">
        <f t="shared" si="9"/>
        <v>0</v>
      </c>
      <c r="Y21" s="19">
        <f t="shared" si="9"/>
        <v>0</v>
      </c>
      <c r="Z21" s="19">
        <f t="shared" si="9"/>
        <v>0</v>
      </c>
      <c r="AA21" s="19">
        <f t="shared" si="9"/>
        <v>0</v>
      </c>
      <c r="AB21" s="19">
        <f t="shared" si="9"/>
        <v>4.8888888888888893</v>
      </c>
      <c r="AC21" s="19">
        <f t="shared" si="9"/>
        <v>5.4444444444444446</v>
      </c>
      <c r="AF21" s="47"/>
      <c r="AG21" s="48"/>
      <c r="AH21" s="46"/>
    </row>
    <row r="22" spans="2:39" x14ac:dyDescent="0.25">
      <c r="B22" s="18"/>
      <c r="E22" s="26"/>
      <c r="AF22" s="47"/>
      <c r="AG22" s="48"/>
      <c r="AH22" s="46"/>
    </row>
    <row r="23" spans="2:39" x14ac:dyDescent="0.25">
      <c r="B23" s="18"/>
      <c r="E23" s="26"/>
      <c r="AF23" s="47"/>
      <c r="AG23" s="48"/>
      <c r="AH23" s="46"/>
    </row>
    <row r="24" spans="2:39" x14ac:dyDescent="0.25">
      <c r="B24" s="18"/>
      <c r="E24" s="26"/>
      <c r="F24" s="19"/>
      <c r="G24" s="19"/>
      <c r="H24" s="19"/>
      <c r="I24" s="23"/>
      <c r="J24" s="23"/>
      <c r="K24" s="58"/>
      <c r="L24" s="58"/>
      <c r="M24" s="23"/>
      <c r="N24" s="23"/>
      <c r="O24" s="58"/>
      <c r="P24" s="58"/>
      <c r="Q24" s="23"/>
      <c r="R24" s="23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>
        <f t="shared" ref="AD24" si="10">AD20-AD22</f>
        <v>0</v>
      </c>
      <c r="AF24" s="47"/>
      <c r="AG24" s="48"/>
      <c r="AH24" s="46"/>
    </row>
    <row r="25" spans="2:39" x14ac:dyDescent="0.25">
      <c r="B25" s="18"/>
      <c r="E25" s="26"/>
      <c r="F25" s="19"/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 t="e">
        <f>AD24/$G$5</f>
        <v>#DIV/0!</v>
      </c>
      <c r="AF25" s="47"/>
      <c r="AG25" s="48"/>
      <c r="AH25" s="46"/>
    </row>
    <row r="26" spans="2:39" x14ac:dyDescent="0.25">
      <c r="B26" s="18"/>
      <c r="E26" s="26"/>
      <c r="AF26" s="47"/>
      <c r="AG26" s="48"/>
      <c r="AH26" s="46"/>
    </row>
    <row r="27" spans="2:39" x14ac:dyDescent="0.25">
      <c r="B27" s="18"/>
      <c r="E27" s="26"/>
      <c r="AF27" s="47"/>
      <c r="AG27" s="48"/>
      <c r="AH27" s="46"/>
    </row>
    <row r="28" spans="2:39" x14ac:dyDescent="0.25">
      <c r="B28" s="18"/>
      <c r="E28" s="26"/>
      <c r="AF28" s="47"/>
      <c r="AG28" s="48"/>
      <c r="AH28" s="46"/>
    </row>
    <row r="29" spans="2:39" x14ac:dyDescent="0.25">
      <c r="B29" s="18"/>
      <c r="E29" s="26"/>
      <c r="AD29" s="15"/>
      <c r="AE29" s="15"/>
      <c r="AF29" s="47"/>
      <c r="AG29" s="48"/>
      <c r="AH29" s="48"/>
      <c r="AI29" s="15"/>
      <c r="AJ29" s="15"/>
      <c r="AK29" s="15"/>
      <c r="AL29" s="15"/>
      <c r="AM29" s="15"/>
    </row>
    <row r="30" spans="2:39" x14ac:dyDescent="0.25">
      <c r="B30" s="18"/>
      <c r="E30" s="26"/>
      <c r="G30" s="18"/>
      <c r="H30" s="41"/>
      <c r="I30" s="18"/>
      <c r="J30" s="18"/>
      <c r="K30" s="18"/>
      <c r="L30" s="41"/>
      <c r="M30" s="18"/>
      <c r="N30" s="41"/>
      <c r="O30" s="18"/>
      <c r="Q30" s="18"/>
      <c r="S30" s="18"/>
      <c r="U30" s="18"/>
      <c r="W30" s="18"/>
      <c r="Y30" s="18"/>
      <c r="AA30" s="18"/>
      <c r="AC30" s="18"/>
      <c r="AF30" s="47"/>
      <c r="AG30" s="48"/>
      <c r="AH30" s="46"/>
    </row>
    <row r="31" spans="2:39" x14ac:dyDescent="0.25">
      <c r="B31" s="18"/>
      <c r="E31" s="36" t="s">
        <v>32</v>
      </c>
      <c r="H31" s="41"/>
      <c r="L31" s="41"/>
      <c r="N31" s="41"/>
      <c r="AF31" s="47"/>
      <c r="AG31" s="48"/>
      <c r="AH31" s="46"/>
    </row>
    <row r="32" spans="2:39" x14ac:dyDescent="0.25">
      <c r="B32" s="18"/>
      <c r="D32" s="31" t="s">
        <v>7</v>
      </c>
      <c r="H32" s="41"/>
      <c r="J32" s="35" t="s">
        <v>40</v>
      </c>
      <c r="L32" s="41"/>
      <c r="N32" s="41"/>
      <c r="V32" s="35" t="s">
        <v>41</v>
      </c>
      <c r="AB32" s="31" t="s">
        <v>8</v>
      </c>
      <c r="AC32" s="31" t="s">
        <v>8</v>
      </c>
      <c r="AE32" t="s">
        <v>4</v>
      </c>
      <c r="AF32" s="47"/>
      <c r="AG32" s="48"/>
      <c r="AH32" s="46"/>
      <c r="AI32" t="s">
        <v>8</v>
      </c>
      <c r="AJ32" t="s">
        <v>9</v>
      </c>
      <c r="AL32" t="str">
        <f t="shared" si="1"/>
        <v>vt</v>
      </c>
      <c r="AM32" t="str">
        <f t="shared" si="2"/>
        <v>vt</v>
      </c>
    </row>
    <row r="33" spans="2:58" x14ac:dyDescent="0.25">
      <c r="B33" s="18"/>
      <c r="F33" s="17">
        <f t="shared" ref="F33:Y33" si="11">F8</f>
        <v>1</v>
      </c>
      <c r="G33" s="17">
        <f t="shared" si="11"/>
        <v>1</v>
      </c>
      <c r="H33" s="17">
        <f t="shared" si="11"/>
        <v>1</v>
      </c>
      <c r="I33" s="17">
        <f t="shared" si="11"/>
        <v>1</v>
      </c>
      <c r="J33" s="17">
        <f t="shared" si="11"/>
        <v>1</v>
      </c>
      <c r="K33" s="17">
        <f t="shared" si="11"/>
        <v>1</v>
      </c>
      <c r="L33" s="42">
        <f t="shared" si="11"/>
        <v>1</v>
      </c>
      <c r="M33" s="17">
        <f t="shared" si="11"/>
        <v>1</v>
      </c>
      <c r="N33" s="42">
        <f t="shared" si="11"/>
        <v>1</v>
      </c>
      <c r="O33" s="17">
        <f t="shared" si="11"/>
        <v>1</v>
      </c>
      <c r="P33" s="17">
        <f t="shared" si="11"/>
        <v>1</v>
      </c>
      <c r="Q33" s="17">
        <f t="shared" si="11"/>
        <v>1</v>
      </c>
      <c r="R33" s="17">
        <f t="shared" si="11"/>
        <v>1</v>
      </c>
      <c r="S33" s="17">
        <f t="shared" si="11"/>
        <v>1</v>
      </c>
      <c r="T33" s="17">
        <f t="shared" si="11"/>
        <v>1</v>
      </c>
      <c r="U33" s="17">
        <f t="shared" si="11"/>
        <v>1</v>
      </c>
      <c r="V33" s="17">
        <f t="shared" si="11"/>
        <v>0</v>
      </c>
      <c r="W33" s="17">
        <f t="shared" si="11"/>
        <v>0</v>
      </c>
      <c r="X33" s="17">
        <f t="shared" si="11"/>
        <v>0</v>
      </c>
      <c r="Y33" s="17">
        <f t="shared" si="11"/>
        <v>0</v>
      </c>
      <c r="Z33" s="17"/>
      <c r="AA33" s="17"/>
      <c r="AB33" s="23">
        <f>AB8</f>
        <v>8</v>
      </c>
      <c r="AC33" s="23">
        <f>AC8</f>
        <v>8</v>
      </c>
      <c r="AF33" s="47"/>
      <c r="AG33" s="48"/>
      <c r="AH33" s="46"/>
      <c r="AL33">
        <f t="shared" si="1"/>
        <v>8</v>
      </c>
      <c r="AM33">
        <f t="shared" si="2"/>
        <v>8</v>
      </c>
    </row>
    <row r="34" spans="2:58" ht="44.25" customHeight="1" x14ac:dyDescent="0.25">
      <c r="B34" s="18"/>
      <c r="F34" s="32" t="str">
        <f t="shared" ref="F34:Y34" si="12">F9</f>
        <v>Pigment/Blattfarbstoff</v>
      </c>
      <c r="G34" s="60" t="str">
        <f t="shared" si="12"/>
        <v>pigment</v>
      </c>
      <c r="H34" s="32" t="str">
        <f t="shared" si="12"/>
        <v>grün</v>
      </c>
      <c r="I34" s="60" t="str">
        <f t="shared" si="12"/>
        <v>green</v>
      </c>
      <c r="J34" s="32" t="str">
        <f t="shared" si="12"/>
        <v>Ort (Chloroplasten/Blatt/Pflanze etc.)</v>
      </c>
      <c r="K34" s="60" t="str">
        <f t="shared" si="12"/>
        <v>location (chloroplasts/leaf/plants)</v>
      </c>
      <c r="L34" s="43" t="str">
        <f t="shared" si="12"/>
        <v>absorbiert (Sonnen-) Licht</v>
      </c>
      <c r="M34" s="60" t="str">
        <f t="shared" si="12"/>
        <v>absorbs (sun)light</v>
      </c>
      <c r="N34" s="43" t="str">
        <f t="shared" si="12"/>
        <v>unverzichtbar/maßgeblich verantwortlich</v>
      </c>
      <c r="O34" s="60" t="str">
        <f t="shared" si="12"/>
        <v>indispensable</v>
      </c>
      <c r="P34" s="32" t="str">
        <f t="shared" si="12"/>
        <v>(Photo-) Katalysator</v>
      </c>
      <c r="Q34" s="60" t="str">
        <f t="shared" si="12"/>
        <v>(photo-) catalyst</v>
      </c>
      <c r="R34" s="32" t="str">
        <f t="shared" si="12"/>
        <v>steht in Verbindung mit Photosynthese</v>
      </c>
      <c r="S34" s="60" t="str">
        <f t="shared" si="12"/>
        <v>related to photosynthesis</v>
      </c>
      <c r="T34" s="32" t="str">
        <f t="shared" si="12"/>
        <v>Farbstoff/Farbe</v>
      </c>
      <c r="U34" s="32" t="str">
        <f t="shared" si="12"/>
        <v>colour, dye</v>
      </c>
      <c r="V34" s="32">
        <f t="shared" si="12"/>
        <v>0</v>
      </c>
      <c r="W34" s="32">
        <f t="shared" si="12"/>
        <v>0</v>
      </c>
      <c r="X34" s="32">
        <f t="shared" si="12"/>
        <v>0</v>
      </c>
      <c r="Y34" s="32">
        <f t="shared" si="12"/>
        <v>0</v>
      </c>
      <c r="Z34" s="17"/>
      <c r="AA34" s="17"/>
      <c r="AB34" s="23" t="str">
        <f>AB9</f>
        <v>Summe D</v>
      </c>
      <c r="AC34" s="23" t="str">
        <f>AC9</f>
        <v>Summe E</v>
      </c>
      <c r="AF34" s="47"/>
      <c r="AG34" s="49"/>
      <c r="AH34" s="50"/>
      <c r="AL34" t="str">
        <f t="shared" si="1"/>
        <v>Summe D</v>
      </c>
      <c r="AM34" t="str">
        <f t="shared" si="2"/>
        <v>Summe E</v>
      </c>
    </row>
    <row r="35" spans="2:58" x14ac:dyDescent="0.25">
      <c r="B35" s="18"/>
      <c r="D35" s="52"/>
      <c r="E35" s="52"/>
      <c r="F35" s="7" t="s">
        <v>0</v>
      </c>
      <c r="G35" s="8" t="s">
        <v>1</v>
      </c>
      <c r="H35" s="33" t="s">
        <v>29</v>
      </c>
      <c r="I35" s="8" t="s">
        <v>30</v>
      </c>
      <c r="J35" s="13" t="s">
        <v>29</v>
      </c>
      <c r="K35" s="8" t="s">
        <v>30</v>
      </c>
      <c r="L35" s="33" t="s">
        <v>29</v>
      </c>
      <c r="M35" s="8" t="s">
        <v>30</v>
      </c>
      <c r="N35" s="33" t="s">
        <v>29</v>
      </c>
      <c r="O35" s="8" t="s">
        <v>30</v>
      </c>
      <c r="P35" s="9" t="s">
        <v>0</v>
      </c>
      <c r="Q35" s="10" t="s">
        <v>1</v>
      </c>
      <c r="R35" s="7" t="s">
        <v>0</v>
      </c>
      <c r="S35" s="8" t="s">
        <v>1</v>
      </c>
      <c r="T35" s="9" t="s">
        <v>0</v>
      </c>
      <c r="U35" s="10" t="s">
        <v>1</v>
      </c>
      <c r="V35" s="7" t="s">
        <v>0</v>
      </c>
      <c r="W35" s="8" t="s">
        <v>1</v>
      </c>
      <c r="X35" s="9" t="s">
        <v>0</v>
      </c>
      <c r="Y35" s="10" t="s">
        <v>1</v>
      </c>
      <c r="Z35" s="13"/>
      <c r="AA35" s="8"/>
      <c r="AB35" s="11" t="s">
        <v>0</v>
      </c>
      <c r="AC35" s="12" t="s">
        <v>1</v>
      </c>
      <c r="AF35" s="47"/>
      <c r="AG35" s="49"/>
      <c r="AH35" s="50"/>
      <c r="AJ35" t="s">
        <v>31</v>
      </c>
      <c r="AL35" t="str">
        <f t="shared" si="1"/>
        <v>D</v>
      </c>
      <c r="AM35" t="str">
        <f t="shared" si="2"/>
        <v>E</v>
      </c>
    </row>
    <row r="36" spans="2:58" x14ac:dyDescent="0.25">
      <c r="B36" s="18" t="s">
        <v>44</v>
      </c>
      <c r="C36" t="s">
        <v>44</v>
      </c>
      <c r="D36" s="51">
        <v>1</v>
      </c>
      <c r="E36" s="51">
        <v>1</v>
      </c>
      <c r="F36" s="55"/>
      <c r="G36" s="56"/>
      <c r="H36" s="42">
        <v>1</v>
      </c>
      <c r="I36" s="3">
        <v>1</v>
      </c>
      <c r="J36" s="34">
        <v>1</v>
      </c>
      <c r="K36" s="4">
        <v>1</v>
      </c>
      <c r="L36" s="44">
        <v>1</v>
      </c>
      <c r="M36" s="45"/>
      <c r="N36" s="40">
        <v>1</v>
      </c>
      <c r="O36" s="4"/>
      <c r="P36" s="17"/>
      <c r="Q36" s="3"/>
      <c r="R36" s="34"/>
      <c r="S36" s="4"/>
      <c r="T36" s="17"/>
      <c r="U36" s="3"/>
      <c r="V36" s="34"/>
      <c r="W36" s="4"/>
      <c r="X36" s="2"/>
      <c r="Y36" s="3"/>
      <c r="Z36" s="2"/>
      <c r="AA36" s="3"/>
      <c r="AB36" s="6">
        <f>SUM(J36,F36,P36,R36,T36,V36,X36,Z36,L36,N36,H36)</f>
        <v>4</v>
      </c>
      <c r="AC36" s="5">
        <f>SUM(K36,Y36,W36,U36,S36,Q36,G36,AA36,M36,O36,I36)</f>
        <v>2</v>
      </c>
      <c r="AF36" s="47"/>
      <c r="AG36" s="48"/>
      <c r="AH36" s="50"/>
      <c r="AJ36">
        <f t="shared" ref="AJ36:AJ44" si="13">D36</f>
        <v>1</v>
      </c>
      <c r="AL36">
        <f t="shared" si="1"/>
        <v>4</v>
      </c>
      <c r="AM36">
        <f t="shared" si="2"/>
        <v>2</v>
      </c>
    </row>
    <row r="37" spans="2:58" x14ac:dyDescent="0.25">
      <c r="B37" s="18" t="s">
        <v>44</v>
      </c>
      <c r="C37" t="s">
        <v>44</v>
      </c>
      <c r="D37" s="51">
        <v>2</v>
      </c>
      <c r="E37" s="51">
        <v>2</v>
      </c>
      <c r="F37" s="55"/>
      <c r="G37" s="56"/>
      <c r="H37" s="42"/>
      <c r="I37" s="3"/>
      <c r="J37" s="34"/>
      <c r="K37" s="4"/>
      <c r="L37" s="44"/>
      <c r="M37" s="45"/>
      <c r="N37" s="40"/>
      <c r="O37" s="4"/>
      <c r="P37" s="17"/>
      <c r="Q37" s="3"/>
      <c r="R37" s="34"/>
      <c r="S37" s="4"/>
      <c r="T37" s="17"/>
      <c r="U37" s="3"/>
      <c r="V37" s="34"/>
      <c r="W37" s="4"/>
      <c r="X37" s="2"/>
      <c r="Y37" s="3"/>
      <c r="Z37" s="2"/>
      <c r="AA37" s="3"/>
      <c r="AB37" s="6">
        <f t="shared" ref="AB37:AB42" si="14">SUM(J37,F37,P37,R37,T37,V37,X37,Z37,L37,N37,H37)</f>
        <v>0</v>
      </c>
      <c r="AC37" s="5">
        <f t="shared" ref="AC37:AC42" si="15">SUM(K37,Y37,W37,U37,S37,Q37,G37,AA37,M37,O37,I37)</f>
        <v>0</v>
      </c>
      <c r="AF37" s="47"/>
      <c r="AG37" s="47"/>
      <c r="AH37" s="50"/>
      <c r="AJ37">
        <f t="shared" si="13"/>
        <v>2</v>
      </c>
      <c r="AL37">
        <f t="shared" si="1"/>
        <v>0</v>
      </c>
      <c r="AM37">
        <f t="shared" si="2"/>
        <v>0</v>
      </c>
    </row>
    <row r="38" spans="2:58" x14ac:dyDescent="0.25">
      <c r="B38" s="18" t="s">
        <v>44</v>
      </c>
      <c r="C38" t="s">
        <v>44</v>
      </c>
      <c r="D38" s="51">
        <v>3</v>
      </c>
      <c r="E38" s="51">
        <v>3</v>
      </c>
      <c r="F38" s="55"/>
      <c r="G38" s="56"/>
      <c r="H38" s="42"/>
      <c r="I38" s="3"/>
      <c r="J38" s="34"/>
      <c r="K38" s="4"/>
      <c r="L38" s="44"/>
      <c r="M38" s="45"/>
      <c r="N38" s="40"/>
      <c r="O38" s="4"/>
      <c r="P38" s="17"/>
      <c r="Q38" s="3"/>
      <c r="R38" s="34"/>
      <c r="S38" s="4"/>
      <c r="T38" s="17"/>
      <c r="U38" s="3"/>
      <c r="V38" s="34"/>
      <c r="W38" s="4"/>
      <c r="X38" s="2"/>
      <c r="Y38" s="3"/>
      <c r="Z38" s="2"/>
      <c r="AA38" s="3"/>
      <c r="AB38" s="6">
        <f t="shared" si="14"/>
        <v>0</v>
      </c>
      <c r="AC38" s="5">
        <f t="shared" si="15"/>
        <v>0</v>
      </c>
      <c r="AF38" s="47"/>
      <c r="AG38" s="48"/>
      <c r="AH38" s="50"/>
      <c r="AJ38">
        <f t="shared" si="13"/>
        <v>3</v>
      </c>
      <c r="AL38">
        <f t="shared" ref="AL38:AL44" si="16">AB38</f>
        <v>0</v>
      </c>
      <c r="AM38">
        <f t="shared" ref="AM38:AM44" si="17">AC38</f>
        <v>0</v>
      </c>
    </row>
    <row r="39" spans="2:58" x14ac:dyDescent="0.25">
      <c r="B39" s="18" t="s">
        <v>44</v>
      </c>
      <c r="C39" t="s">
        <v>44</v>
      </c>
      <c r="D39" s="51">
        <v>4</v>
      </c>
      <c r="E39" s="51">
        <v>4</v>
      </c>
      <c r="F39" s="55"/>
      <c r="G39" s="56"/>
      <c r="H39" s="42"/>
      <c r="I39" s="3"/>
      <c r="J39" s="34"/>
      <c r="K39" s="4"/>
      <c r="L39" s="44"/>
      <c r="M39" s="45"/>
      <c r="N39" s="40"/>
      <c r="O39" s="4"/>
      <c r="P39" s="17"/>
      <c r="Q39" s="3"/>
      <c r="R39" s="34"/>
      <c r="S39" s="4"/>
      <c r="T39" s="17"/>
      <c r="U39" s="3"/>
      <c r="V39" s="34"/>
      <c r="W39" s="4"/>
      <c r="X39" s="2"/>
      <c r="Y39" s="3"/>
      <c r="Z39" s="2"/>
      <c r="AA39" s="3"/>
      <c r="AB39" s="6">
        <f t="shared" si="14"/>
        <v>0</v>
      </c>
      <c r="AC39" s="5">
        <f t="shared" si="15"/>
        <v>0</v>
      </c>
      <c r="AF39" s="47"/>
      <c r="AG39" s="48"/>
      <c r="AH39" s="46"/>
      <c r="AJ39">
        <f t="shared" si="13"/>
        <v>4</v>
      </c>
      <c r="AL39">
        <f t="shared" si="16"/>
        <v>0</v>
      </c>
      <c r="AM39">
        <f t="shared" si="17"/>
        <v>0</v>
      </c>
    </row>
    <row r="40" spans="2:58" x14ac:dyDescent="0.25">
      <c r="B40" s="18" t="s">
        <v>44</v>
      </c>
      <c r="C40" t="s">
        <v>44</v>
      </c>
      <c r="D40" s="51">
        <v>5</v>
      </c>
      <c r="E40" s="51">
        <v>5</v>
      </c>
      <c r="F40" s="55"/>
      <c r="G40" s="56"/>
      <c r="H40" s="42">
        <v>1</v>
      </c>
      <c r="I40" s="3">
        <v>1</v>
      </c>
      <c r="J40" s="34">
        <v>1</v>
      </c>
      <c r="K40" s="4">
        <v>1</v>
      </c>
      <c r="L40" s="44"/>
      <c r="M40" s="45"/>
      <c r="N40" s="40"/>
      <c r="O40" s="4"/>
      <c r="P40" s="17"/>
      <c r="Q40" s="3"/>
      <c r="R40" s="34"/>
      <c r="S40" s="4"/>
      <c r="T40" s="14">
        <v>1</v>
      </c>
      <c r="U40" s="3"/>
      <c r="V40" s="34"/>
      <c r="W40" s="4"/>
      <c r="X40" s="2"/>
      <c r="Y40" s="3"/>
      <c r="Z40" s="2"/>
      <c r="AA40" s="3"/>
      <c r="AB40" s="6">
        <f t="shared" si="14"/>
        <v>3</v>
      </c>
      <c r="AC40" s="5">
        <f t="shared" si="15"/>
        <v>2</v>
      </c>
      <c r="AF40" s="47"/>
      <c r="AG40" s="48"/>
      <c r="AH40" s="50"/>
      <c r="AJ40">
        <f t="shared" si="13"/>
        <v>5</v>
      </c>
      <c r="AL40">
        <f t="shared" si="16"/>
        <v>3</v>
      </c>
      <c r="AM40">
        <f t="shared" si="17"/>
        <v>2</v>
      </c>
    </row>
    <row r="41" spans="2:58" x14ac:dyDescent="0.25">
      <c r="B41" s="18" t="s">
        <v>44</v>
      </c>
      <c r="C41" t="s">
        <v>44</v>
      </c>
      <c r="D41" s="51">
        <v>6</v>
      </c>
      <c r="E41" s="51">
        <v>6</v>
      </c>
      <c r="F41" s="55"/>
      <c r="G41" s="56">
        <v>1</v>
      </c>
      <c r="H41" s="42">
        <v>1</v>
      </c>
      <c r="I41" s="3">
        <v>1</v>
      </c>
      <c r="J41" s="34">
        <v>1</v>
      </c>
      <c r="K41" s="4">
        <v>1</v>
      </c>
      <c r="L41" s="44"/>
      <c r="M41" s="45">
        <v>1</v>
      </c>
      <c r="N41" s="40"/>
      <c r="O41" s="4">
        <v>1</v>
      </c>
      <c r="P41" s="17"/>
      <c r="Q41" s="3"/>
      <c r="R41" s="34">
        <v>1</v>
      </c>
      <c r="S41" s="4">
        <v>1</v>
      </c>
      <c r="T41" s="17">
        <v>1</v>
      </c>
      <c r="U41" s="3"/>
      <c r="V41" s="34"/>
      <c r="W41" s="4"/>
      <c r="X41" s="2"/>
      <c r="Y41" s="3"/>
      <c r="Z41" s="2"/>
      <c r="AA41" s="3"/>
      <c r="AB41" s="6">
        <f t="shared" si="14"/>
        <v>4</v>
      </c>
      <c r="AC41" s="5">
        <f t="shared" si="15"/>
        <v>6</v>
      </c>
      <c r="AF41" s="47"/>
      <c r="AG41" s="48"/>
      <c r="AH41" s="50"/>
      <c r="AJ41">
        <f t="shared" si="13"/>
        <v>6</v>
      </c>
      <c r="AL41">
        <f t="shared" si="16"/>
        <v>4</v>
      </c>
      <c r="AM41">
        <f t="shared" si="17"/>
        <v>6</v>
      </c>
    </row>
    <row r="42" spans="2:58" x14ac:dyDescent="0.25">
      <c r="B42" s="18" t="s">
        <v>44</v>
      </c>
      <c r="C42" t="s">
        <v>44</v>
      </c>
      <c r="D42" s="51">
        <v>7</v>
      </c>
      <c r="E42" s="51">
        <v>7</v>
      </c>
      <c r="F42" s="55"/>
      <c r="G42" s="56"/>
      <c r="H42" s="42">
        <v>1</v>
      </c>
      <c r="I42" s="3"/>
      <c r="J42" s="34">
        <v>1</v>
      </c>
      <c r="K42" s="4"/>
      <c r="L42" s="44"/>
      <c r="M42" s="45"/>
      <c r="N42" s="40"/>
      <c r="O42" s="4"/>
      <c r="P42" s="17"/>
      <c r="Q42" s="3"/>
      <c r="R42" s="34"/>
      <c r="S42" s="4"/>
      <c r="T42" s="17"/>
      <c r="U42" s="3"/>
      <c r="V42" s="34"/>
      <c r="W42" s="4"/>
      <c r="X42" s="2"/>
      <c r="Y42" s="3"/>
      <c r="Z42" s="2"/>
      <c r="AA42" s="3"/>
      <c r="AB42" s="6">
        <f t="shared" si="14"/>
        <v>2</v>
      </c>
      <c r="AC42" s="5">
        <f t="shared" si="15"/>
        <v>0</v>
      </c>
      <c r="AF42" s="47"/>
      <c r="AG42" s="48"/>
      <c r="AH42" s="50"/>
      <c r="AJ42">
        <f t="shared" si="13"/>
        <v>7</v>
      </c>
      <c r="AL42">
        <f t="shared" si="16"/>
        <v>2</v>
      </c>
      <c r="AM42">
        <f t="shared" si="17"/>
        <v>0</v>
      </c>
      <c r="AO42" t="s">
        <v>42</v>
      </c>
    </row>
    <row r="43" spans="2:58" x14ac:dyDescent="0.25">
      <c r="B43" s="18" t="s">
        <v>44</v>
      </c>
      <c r="C43" t="s">
        <v>44</v>
      </c>
      <c r="D43" s="51">
        <v>8</v>
      </c>
      <c r="E43" s="51">
        <v>8</v>
      </c>
      <c r="F43" s="55"/>
      <c r="G43" s="56"/>
      <c r="H43" s="42"/>
      <c r="I43" s="3"/>
      <c r="J43" s="34"/>
      <c r="K43" s="4"/>
      <c r="L43" s="44"/>
      <c r="M43" s="45"/>
      <c r="N43" s="40"/>
      <c r="O43" s="4"/>
      <c r="P43" s="17"/>
      <c r="Q43" s="3"/>
      <c r="R43" s="34"/>
      <c r="S43" s="4"/>
      <c r="T43" s="17"/>
      <c r="U43" s="3"/>
      <c r="V43" s="34"/>
      <c r="W43" s="4"/>
      <c r="X43" s="2"/>
      <c r="Y43" s="3"/>
      <c r="Z43" s="2"/>
      <c r="AA43" s="3"/>
      <c r="AB43" s="6">
        <f t="shared" ref="AB43:AB44" si="18">SUM(J43,F43,P43,R43,T43,V43,X43,Z43,L43,N43,H43)</f>
        <v>0</v>
      </c>
      <c r="AC43" s="5">
        <f t="shared" ref="AC43:AC44" si="19">SUM(K43,Y43,W43,U43,S43,Q43,G43,AA43,M43,O43,I43)</f>
        <v>0</v>
      </c>
      <c r="AF43" s="47"/>
      <c r="AG43" s="48"/>
      <c r="AH43" s="50"/>
      <c r="AJ43">
        <f t="shared" si="13"/>
        <v>8</v>
      </c>
      <c r="AL43">
        <f t="shared" si="16"/>
        <v>0</v>
      </c>
      <c r="AM43">
        <f t="shared" si="17"/>
        <v>0</v>
      </c>
      <c r="AO43" s="17"/>
      <c r="AP43" s="3"/>
      <c r="AQ43" s="34"/>
      <c r="AR43" s="4"/>
      <c r="AS43" s="17">
        <v>2</v>
      </c>
      <c r="AT43" s="3">
        <v>2</v>
      </c>
      <c r="AU43" s="34"/>
      <c r="AV43" s="4"/>
      <c r="AW43" s="17"/>
      <c r="AX43" s="3"/>
      <c r="AY43" s="34"/>
      <c r="AZ43" s="4"/>
      <c r="BA43" s="2"/>
      <c r="BB43" s="3"/>
      <c r="BC43" s="2"/>
      <c r="BD43" s="3"/>
      <c r="BE43" s="6">
        <f t="shared" ref="BE43:BE44" si="20">SUM(AQ43,AO43,AS43,AU43,AW43,AY43,BA43,BC43)</f>
        <v>2</v>
      </c>
      <c r="BF43" s="5">
        <f t="shared" ref="BF43:BF44" si="21">SUM(AR43,BB43,AZ43,AX43,AV43,AT43,AP43,BD43)</f>
        <v>2</v>
      </c>
    </row>
    <row r="44" spans="2:58" x14ac:dyDescent="0.25">
      <c r="B44" s="18" t="s">
        <v>44</v>
      </c>
      <c r="C44" t="s">
        <v>44</v>
      </c>
      <c r="D44" s="51">
        <v>9</v>
      </c>
      <c r="E44" s="51">
        <v>9</v>
      </c>
      <c r="F44" s="55"/>
      <c r="G44" s="56"/>
      <c r="H44" s="42">
        <v>1</v>
      </c>
      <c r="I44" s="3">
        <v>1</v>
      </c>
      <c r="J44" s="34">
        <v>1</v>
      </c>
      <c r="K44" s="4">
        <v>1</v>
      </c>
      <c r="L44" s="44"/>
      <c r="M44" s="45"/>
      <c r="N44" s="40"/>
      <c r="O44" s="4"/>
      <c r="P44" s="17"/>
      <c r="Q44" s="3"/>
      <c r="R44" s="34"/>
      <c r="S44" s="4"/>
      <c r="T44" s="17">
        <v>1</v>
      </c>
      <c r="U44" s="3"/>
      <c r="V44" s="34"/>
      <c r="W44" s="4"/>
      <c r="X44" s="2"/>
      <c r="Y44" s="3"/>
      <c r="Z44" s="2"/>
      <c r="AA44" s="3"/>
      <c r="AB44" s="6">
        <f t="shared" si="18"/>
        <v>3</v>
      </c>
      <c r="AC44" s="5">
        <f t="shared" si="19"/>
        <v>2</v>
      </c>
      <c r="AF44" s="47"/>
      <c r="AG44" s="48"/>
      <c r="AH44" s="50"/>
      <c r="AJ44">
        <f t="shared" si="13"/>
        <v>9</v>
      </c>
      <c r="AL44">
        <f t="shared" si="16"/>
        <v>3</v>
      </c>
      <c r="AM44">
        <f t="shared" si="17"/>
        <v>2</v>
      </c>
      <c r="AO44" s="17">
        <v>1</v>
      </c>
      <c r="AP44" s="3"/>
      <c r="AQ44" s="34">
        <v>1</v>
      </c>
      <c r="AR44" s="4"/>
      <c r="AS44" s="17">
        <v>1</v>
      </c>
      <c r="AT44" s="3">
        <v>2</v>
      </c>
      <c r="AU44" s="34"/>
      <c r="AV44" s="4"/>
      <c r="AW44" s="17"/>
      <c r="AX44" s="3"/>
      <c r="AY44" s="34"/>
      <c r="AZ44" s="4">
        <v>1</v>
      </c>
      <c r="BA44" s="2"/>
      <c r="BB44" s="3"/>
      <c r="BC44" s="2"/>
      <c r="BD44" s="3"/>
      <c r="BE44" s="6">
        <f t="shared" si="20"/>
        <v>3</v>
      </c>
      <c r="BF44" s="5">
        <f t="shared" si="21"/>
        <v>3</v>
      </c>
    </row>
    <row r="45" spans="2:58" x14ac:dyDescent="0.25">
      <c r="D45" t="s">
        <v>8</v>
      </c>
      <c r="E45" t="s">
        <v>50</v>
      </c>
      <c r="F45" s="19">
        <f>SUM(F36:F44)</f>
        <v>0</v>
      </c>
      <c r="G45" s="19">
        <f t="shared" ref="G45:AC45" si="22">SUM(G36:G44)</f>
        <v>1</v>
      </c>
      <c r="H45" s="19">
        <f t="shared" si="22"/>
        <v>5</v>
      </c>
      <c r="I45" s="19">
        <f t="shared" si="22"/>
        <v>4</v>
      </c>
      <c r="J45" s="19">
        <f t="shared" si="22"/>
        <v>5</v>
      </c>
      <c r="K45" s="19">
        <f t="shared" si="22"/>
        <v>4</v>
      </c>
      <c r="L45" s="19">
        <f t="shared" si="22"/>
        <v>1</v>
      </c>
      <c r="M45" s="19">
        <f t="shared" si="22"/>
        <v>1</v>
      </c>
      <c r="N45" s="19">
        <f t="shared" si="22"/>
        <v>1</v>
      </c>
      <c r="O45" s="19">
        <f t="shared" si="22"/>
        <v>1</v>
      </c>
      <c r="P45" s="19">
        <f t="shared" si="22"/>
        <v>0</v>
      </c>
      <c r="Q45" s="19">
        <f t="shared" si="22"/>
        <v>0</v>
      </c>
      <c r="R45" s="19">
        <f t="shared" si="22"/>
        <v>1</v>
      </c>
      <c r="S45" s="19">
        <f t="shared" si="22"/>
        <v>1</v>
      </c>
      <c r="T45" s="19">
        <f t="shared" si="22"/>
        <v>3</v>
      </c>
      <c r="U45" s="19">
        <f t="shared" si="22"/>
        <v>0</v>
      </c>
      <c r="V45" s="19">
        <f t="shared" si="22"/>
        <v>0</v>
      </c>
      <c r="W45" s="19">
        <f t="shared" si="22"/>
        <v>0</v>
      </c>
      <c r="X45" s="19">
        <f t="shared" si="22"/>
        <v>0</v>
      </c>
      <c r="Y45" s="19">
        <f t="shared" si="22"/>
        <v>0</v>
      </c>
      <c r="Z45" s="19">
        <f t="shared" si="22"/>
        <v>0</v>
      </c>
      <c r="AA45" s="19">
        <f t="shared" si="22"/>
        <v>0</v>
      </c>
      <c r="AB45" s="19">
        <f t="shared" si="22"/>
        <v>16</v>
      </c>
      <c r="AC45" s="19">
        <f t="shared" si="22"/>
        <v>12</v>
      </c>
      <c r="AF45" s="47"/>
      <c r="AG45" s="48"/>
      <c r="AH45" s="46"/>
    </row>
    <row r="46" spans="2:58" x14ac:dyDescent="0.25">
      <c r="D46" t="s">
        <v>7</v>
      </c>
      <c r="E46" t="s">
        <v>15</v>
      </c>
      <c r="F46" s="19">
        <f>F45/$F$5</f>
        <v>0</v>
      </c>
      <c r="G46" s="19">
        <f t="shared" ref="G46:AC46" si="23">G45/$F$5</f>
        <v>0.1111111111111111</v>
      </c>
      <c r="H46" s="19">
        <f t="shared" si="23"/>
        <v>0.55555555555555558</v>
      </c>
      <c r="I46" s="19">
        <f t="shared" si="23"/>
        <v>0.44444444444444442</v>
      </c>
      <c r="J46" s="19">
        <f t="shared" si="23"/>
        <v>0.55555555555555558</v>
      </c>
      <c r="K46" s="19">
        <f t="shared" si="23"/>
        <v>0.44444444444444442</v>
      </c>
      <c r="L46" s="19">
        <f t="shared" si="23"/>
        <v>0.1111111111111111</v>
      </c>
      <c r="M46" s="19">
        <f t="shared" si="23"/>
        <v>0.1111111111111111</v>
      </c>
      <c r="N46" s="19">
        <f t="shared" si="23"/>
        <v>0.1111111111111111</v>
      </c>
      <c r="O46" s="19">
        <f t="shared" si="23"/>
        <v>0.1111111111111111</v>
      </c>
      <c r="P46" s="19">
        <f t="shared" si="23"/>
        <v>0</v>
      </c>
      <c r="Q46" s="19">
        <f t="shared" si="23"/>
        <v>0</v>
      </c>
      <c r="R46" s="19">
        <f t="shared" si="23"/>
        <v>0.1111111111111111</v>
      </c>
      <c r="S46" s="19">
        <f t="shared" si="23"/>
        <v>0.1111111111111111</v>
      </c>
      <c r="T46" s="19">
        <f t="shared" si="23"/>
        <v>0.33333333333333331</v>
      </c>
      <c r="U46" s="19">
        <f t="shared" si="23"/>
        <v>0</v>
      </c>
      <c r="V46" s="19">
        <f t="shared" si="23"/>
        <v>0</v>
      </c>
      <c r="W46" s="19">
        <f t="shared" si="23"/>
        <v>0</v>
      </c>
      <c r="X46" s="19">
        <f t="shared" si="23"/>
        <v>0</v>
      </c>
      <c r="Y46" s="19">
        <f t="shared" si="23"/>
        <v>0</v>
      </c>
      <c r="Z46" s="19">
        <f t="shared" si="23"/>
        <v>0</v>
      </c>
      <c r="AA46" s="19">
        <f t="shared" si="23"/>
        <v>0</v>
      </c>
      <c r="AB46" s="19">
        <f t="shared" si="23"/>
        <v>1.7777777777777777</v>
      </c>
      <c r="AC46" s="19">
        <f t="shared" si="23"/>
        <v>1.3333333333333333</v>
      </c>
      <c r="AD46">
        <f t="shared" ref="AD46" si="24">AD45/16</f>
        <v>0</v>
      </c>
      <c r="AF46" s="47"/>
      <c r="AG46" s="47"/>
      <c r="AH46" s="46"/>
    </row>
    <row r="47" spans="2:58" x14ac:dyDescent="0.25">
      <c r="E47" s="26"/>
      <c r="AF47" s="47"/>
      <c r="AG47" s="47"/>
      <c r="AH47" s="46"/>
    </row>
    <row r="48" spans="2:58" x14ac:dyDescent="0.25">
      <c r="E48" s="26"/>
      <c r="AF48" s="47"/>
      <c r="AG48" s="47"/>
      <c r="AH48" s="46"/>
    </row>
    <row r="49" spans="5:34" x14ac:dyDescent="0.25">
      <c r="E49" s="26"/>
      <c r="F49" s="19"/>
      <c r="G49" s="19"/>
      <c r="H49" s="19"/>
      <c r="I49" s="19"/>
      <c r="J49" s="19"/>
      <c r="K49" s="19"/>
      <c r="L49" s="19"/>
      <c r="M49" s="19"/>
      <c r="N49" s="19"/>
      <c r="O49" s="19"/>
      <c r="P49" s="19"/>
      <c r="Q49" s="19"/>
      <c r="R49" s="19"/>
      <c r="S49" s="19"/>
      <c r="T49" s="19"/>
      <c r="U49" s="19"/>
      <c r="V49" s="19"/>
      <c r="W49" s="19"/>
      <c r="X49" s="19"/>
      <c r="Y49" s="19"/>
      <c r="Z49" s="19"/>
      <c r="AA49" s="19"/>
      <c r="AB49" s="19"/>
      <c r="AC49" s="19"/>
      <c r="AF49" s="47"/>
      <c r="AG49" s="47"/>
      <c r="AH49" s="46"/>
    </row>
    <row r="50" spans="5:34" x14ac:dyDescent="0.25">
      <c r="E50" s="26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F50" s="48"/>
      <c r="AG50" s="47"/>
      <c r="AH50" s="46"/>
    </row>
    <row r="51" spans="5:34" x14ac:dyDescent="0.25">
      <c r="E51" s="26"/>
      <c r="AF51" s="47"/>
      <c r="AG51" s="47"/>
      <c r="AH51" s="46"/>
    </row>
    <row r="52" spans="5:34" x14ac:dyDescent="0.25">
      <c r="E52" s="26"/>
      <c r="AF52" s="47"/>
      <c r="AG52" s="47"/>
      <c r="AH52" s="46"/>
    </row>
    <row r="53" spans="5:34" x14ac:dyDescent="0.25">
      <c r="E53" s="26"/>
      <c r="AF53" s="47"/>
      <c r="AG53" s="47"/>
      <c r="AH53" s="46"/>
    </row>
    <row r="54" spans="5:34" x14ac:dyDescent="0.25">
      <c r="E54" s="26"/>
      <c r="AF54" s="47"/>
      <c r="AG54" s="47"/>
      <c r="AH54" s="46"/>
    </row>
    <row r="55" spans="5:34" x14ac:dyDescent="0.25">
      <c r="H55" s="41"/>
      <c r="L55" s="41"/>
      <c r="N55" s="41"/>
      <c r="AF55" s="47"/>
      <c r="AG55" s="47"/>
      <c r="AH55" s="46"/>
    </row>
    <row r="56" spans="5:34" x14ac:dyDescent="0.25">
      <c r="L56" s="41"/>
      <c r="N56" s="41"/>
      <c r="AF56" s="48"/>
      <c r="AG56" s="47"/>
      <c r="AH56" s="46"/>
    </row>
    <row r="57" spans="5:34" x14ac:dyDescent="0.25">
      <c r="E57" s="26"/>
      <c r="N57" s="41"/>
      <c r="AF57" s="47"/>
      <c r="AG57" s="47"/>
      <c r="AH57" s="46"/>
    </row>
    <row r="58" spans="5:34" x14ac:dyDescent="0.25">
      <c r="E58" s="26"/>
      <c r="AF58" s="47"/>
      <c r="AG58" s="47"/>
      <c r="AH58" s="46"/>
    </row>
    <row r="59" spans="5:34" x14ac:dyDescent="0.25">
      <c r="E59" s="26"/>
      <c r="K59" s="18"/>
      <c r="L59" s="18"/>
      <c r="M59" s="18"/>
      <c r="N59" s="18"/>
      <c r="O59" s="18"/>
      <c r="AF59" s="47"/>
      <c r="AG59" s="47"/>
      <c r="AH59" s="46"/>
    </row>
    <row r="60" spans="5:34" x14ac:dyDescent="0.25">
      <c r="T60" s="39"/>
      <c r="U60" s="39"/>
      <c r="AF60" s="47"/>
      <c r="AG60" s="47"/>
      <c r="AH60" s="46"/>
    </row>
    <row r="61" spans="5:34" x14ac:dyDescent="0.25">
      <c r="E61" s="26"/>
      <c r="T61" s="39"/>
      <c r="U61" s="39"/>
      <c r="AF61" s="47"/>
      <c r="AG61" s="47"/>
      <c r="AH61" s="46"/>
    </row>
    <row r="62" spans="5:34" x14ac:dyDescent="0.25">
      <c r="E62" s="26"/>
      <c r="AF62" s="47"/>
      <c r="AG62" s="47"/>
      <c r="AH62" s="46"/>
    </row>
    <row r="63" spans="5:34" x14ac:dyDescent="0.25">
      <c r="E63" s="26"/>
      <c r="Q63" s="39"/>
      <c r="R63" s="39"/>
      <c r="S63" s="39"/>
      <c r="AF63" s="47"/>
      <c r="AG63" s="47"/>
      <c r="AH63" s="46"/>
    </row>
    <row r="64" spans="5:34" x14ac:dyDescent="0.25">
      <c r="E64" s="26"/>
      <c r="AF64" s="47"/>
      <c r="AG64" s="47"/>
      <c r="AH64" s="46"/>
    </row>
    <row r="65" spans="5:34" x14ac:dyDescent="0.25">
      <c r="E65" s="26"/>
      <c r="AF65" s="47"/>
      <c r="AG65" s="47"/>
      <c r="AH65" s="46"/>
    </row>
    <row r="66" spans="5:34" x14ac:dyDescent="0.25">
      <c r="E66" s="26"/>
      <c r="AF66" s="47"/>
      <c r="AG66" s="47"/>
      <c r="AH66" s="46"/>
    </row>
    <row r="67" spans="5:34" x14ac:dyDescent="0.25">
      <c r="E67" s="26"/>
      <c r="AF67" s="47"/>
      <c r="AG67" s="47"/>
      <c r="AH67" s="46"/>
    </row>
    <row r="68" spans="5:34" x14ac:dyDescent="0.25">
      <c r="E68" s="26"/>
      <c r="AF68" s="47"/>
      <c r="AG68" s="47"/>
      <c r="AH68" s="46"/>
    </row>
    <row r="69" spans="5:34" x14ac:dyDescent="0.25">
      <c r="E69" s="26"/>
      <c r="AF69" s="47"/>
      <c r="AG69" s="47"/>
      <c r="AH69" s="46"/>
    </row>
    <row r="70" spans="5:34" x14ac:dyDescent="0.25">
      <c r="AF70" s="47"/>
      <c r="AG70" s="47"/>
      <c r="AH70" s="46"/>
    </row>
  </sheetData>
  <sortState ref="E11:E61">
    <sortCondition ref="E11"/>
  </sortState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97"/>
  <sheetViews>
    <sheetView tabSelected="1" topLeftCell="A22" zoomScale="85" zoomScaleNormal="85" workbookViewId="0">
      <selection activeCell="J28" sqref="J28"/>
    </sheetView>
  </sheetViews>
  <sheetFormatPr baseColWidth="10" defaultRowHeight="15" x14ac:dyDescent="0.25"/>
  <cols>
    <col min="2" max="2" width="13.85546875" customWidth="1"/>
    <col min="3" max="3" width="11.5703125" bestFit="1" customWidth="1"/>
    <col min="4" max="5" width="11.5703125" customWidth="1"/>
    <col min="6" max="15" width="11.5703125" bestFit="1" customWidth="1"/>
    <col min="16" max="21" width="11.5703125" customWidth="1"/>
    <col min="22" max="25" width="11.5703125" bestFit="1" customWidth="1"/>
  </cols>
  <sheetData>
    <row r="1" spans="1:25" ht="15.75" thickBot="1" x14ac:dyDescent="0.3">
      <c r="A1" s="20" t="s">
        <v>33</v>
      </c>
      <c r="K1" s="27" t="s">
        <v>24</v>
      </c>
      <c r="L1" s="28"/>
      <c r="M1" s="28"/>
      <c r="N1" s="28"/>
      <c r="O1" s="28"/>
      <c r="P1" s="28"/>
      <c r="Q1" s="28"/>
      <c r="R1" s="28"/>
      <c r="S1" s="28"/>
      <c r="T1" s="28"/>
      <c r="U1" s="28"/>
      <c r="V1" s="28"/>
      <c r="W1" s="29"/>
    </row>
    <row r="2" spans="1:25" x14ac:dyDescent="0.25">
      <c r="A2" t="s">
        <v>21</v>
      </c>
    </row>
    <row r="3" spans="1:25" x14ac:dyDescent="0.25">
      <c r="A3" s="31" t="s">
        <v>13</v>
      </c>
      <c r="B3">
        <f>daten!F45</f>
        <v>0</v>
      </c>
      <c r="C3">
        <f>daten!G45</f>
        <v>1</v>
      </c>
      <c r="D3">
        <f>daten!H45</f>
        <v>5</v>
      </c>
      <c r="E3">
        <f>daten!I45</f>
        <v>4</v>
      </c>
      <c r="F3">
        <f>daten!J45</f>
        <v>5</v>
      </c>
      <c r="G3">
        <f>daten!K45</f>
        <v>4</v>
      </c>
      <c r="H3">
        <f>daten!L45</f>
        <v>1</v>
      </c>
      <c r="I3">
        <f>daten!M45</f>
        <v>1</v>
      </c>
      <c r="J3">
        <f>daten!N45</f>
        <v>1</v>
      </c>
      <c r="K3">
        <f>daten!O45</f>
        <v>1</v>
      </c>
      <c r="L3">
        <f>daten!P45</f>
        <v>0</v>
      </c>
      <c r="M3">
        <f>daten!Q45</f>
        <v>0</v>
      </c>
      <c r="N3">
        <f>daten!R45</f>
        <v>1</v>
      </c>
      <c r="O3">
        <f>daten!S45</f>
        <v>1</v>
      </c>
      <c r="P3">
        <f>daten!T45</f>
        <v>3</v>
      </c>
      <c r="Q3">
        <f>daten!U45</f>
        <v>0</v>
      </c>
      <c r="R3">
        <f>daten!V45</f>
        <v>0</v>
      </c>
      <c r="S3">
        <f>daten!W45</f>
        <v>0</v>
      </c>
      <c r="T3">
        <f>daten!X45</f>
        <v>0</v>
      </c>
      <c r="U3">
        <f>daten!Y45</f>
        <v>0</v>
      </c>
      <c r="V3">
        <f>daten!Z45</f>
        <v>0</v>
      </c>
      <c r="W3">
        <f>daten!AA45</f>
        <v>0</v>
      </c>
      <c r="X3">
        <f>daten!AB45</f>
        <v>16</v>
      </c>
      <c r="Y3">
        <f>daten!AC45</f>
        <v>12</v>
      </c>
    </row>
    <row r="4" spans="1:25" x14ac:dyDescent="0.25">
      <c r="A4" s="30" t="s">
        <v>14</v>
      </c>
      <c r="B4">
        <f>daten!F20</f>
        <v>1</v>
      </c>
      <c r="C4">
        <f>daten!G20</f>
        <v>3</v>
      </c>
      <c r="D4">
        <f>daten!H20</f>
        <v>6</v>
      </c>
      <c r="E4">
        <f>daten!I20</f>
        <v>6</v>
      </c>
      <c r="F4">
        <f>daten!J20</f>
        <v>9</v>
      </c>
      <c r="G4">
        <f>daten!K20</f>
        <v>8</v>
      </c>
      <c r="H4">
        <f>daten!L20</f>
        <v>2</v>
      </c>
      <c r="I4">
        <f>daten!M20</f>
        <v>6</v>
      </c>
      <c r="J4">
        <f>daten!N20</f>
        <v>4</v>
      </c>
      <c r="K4">
        <f>daten!O20</f>
        <v>7</v>
      </c>
      <c r="L4">
        <f>daten!P20</f>
        <v>8</v>
      </c>
      <c r="M4">
        <f>daten!Q20</f>
        <v>8</v>
      </c>
      <c r="N4">
        <f>daten!R20</f>
        <v>9</v>
      </c>
      <c r="O4">
        <f>daten!S20</f>
        <v>8</v>
      </c>
      <c r="P4">
        <f>daten!T20</f>
        <v>5</v>
      </c>
      <c r="Q4">
        <f>daten!U20</f>
        <v>3</v>
      </c>
      <c r="R4">
        <f>daten!V20</f>
        <v>0</v>
      </c>
      <c r="S4">
        <f>daten!W20</f>
        <v>0</v>
      </c>
      <c r="T4">
        <f>daten!X20</f>
        <v>0</v>
      </c>
      <c r="U4">
        <f>daten!Y20</f>
        <v>0</v>
      </c>
      <c r="V4">
        <f>daten!Z20</f>
        <v>0</v>
      </c>
      <c r="W4">
        <f>daten!AA20</f>
        <v>0</v>
      </c>
      <c r="X4">
        <f>daten!AB20</f>
        <v>44</v>
      </c>
      <c r="Y4">
        <f>daten!AC20</f>
        <v>49</v>
      </c>
    </row>
    <row r="6" spans="1:25" x14ac:dyDescent="0.25">
      <c r="A6" s="31" t="s">
        <v>15</v>
      </c>
      <c r="B6" s="19">
        <f>daten!F46</f>
        <v>0</v>
      </c>
      <c r="C6" s="19">
        <f>daten!G46</f>
        <v>0.1111111111111111</v>
      </c>
      <c r="D6" s="19">
        <f>daten!H46</f>
        <v>0.55555555555555558</v>
      </c>
      <c r="E6" s="19">
        <f>daten!I46</f>
        <v>0.44444444444444442</v>
      </c>
      <c r="F6" s="19">
        <f>daten!J46</f>
        <v>0.55555555555555558</v>
      </c>
      <c r="G6" s="19">
        <f>daten!K46</f>
        <v>0.44444444444444442</v>
      </c>
      <c r="H6" s="19">
        <f>daten!L46</f>
        <v>0.1111111111111111</v>
      </c>
      <c r="I6" s="19">
        <f>daten!M46</f>
        <v>0.1111111111111111</v>
      </c>
      <c r="J6" s="19">
        <f>daten!N46</f>
        <v>0.1111111111111111</v>
      </c>
      <c r="K6" s="19">
        <f>daten!O46</f>
        <v>0.1111111111111111</v>
      </c>
      <c r="L6" s="19">
        <f>daten!P46</f>
        <v>0</v>
      </c>
      <c r="M6" s="19">
        <f>daten!Q46</f>
        <v>0</v>
      </c>
      <c r="N6" s="19">
        <f>daten!R46</f>
        <v>0.1111111111111111</v>
      </c>
      <c r="O6" s="19">
        <f>daten!S46</f>
        <v>0.1111111111111111</v>
      </c>
      <c r="P6" s="19">
        <f>daten!T46</f>
        <v>0.33333333333333331</v>
      </c>
      <c r="Q6" s="19">
        <f>daten!U46</f>
        <v>0</v>
      </c>
      <c r="R6" s="19">
        <f>daten!V46</f>
        <v>0</v>
      </c>
      <c r="S6" s="19">
        <f>daten!W46</f>
        <v>0</v>
      </c>
      <c r="T6" s="19">
        <f>daten!X46</f>
        <v>0</v>
      </c>
      <c r="U6" s="19">
        <f>daten!Y46</f>
        <v>0</v>
      </c>
      <c r="V6" s="19">
        <f>daten!Z46</f>
        <v>0</v>
      </c>
      <c r="W6" s="19">
        <f>daten!AA46</f>
        <v>0</v>
      </c>
      <c r="X6" s="19">
        <f>daten!AB46</f>
        <v>1.7777777777777777</v>
      </c>
      <c r="Y6" s="19">
        <f>daten!AC46</f>
        <v>1.3333333333333333</v>
      </c>
    </row>
    <row r="7" spans="1:25" x14ac:dyDescent="0.25">
      <c r="A7" s="30" t="s">
        <v>16</v>
      </c>
      <c r="B7" s="19">
        <f>daten!F21</f>
        <v>0.1111111111111111</v>
      </c>
      <c r="C7" s="19">
        <f>daten!G21</f>
        <v>0.33333333333333331</v>
      </c>
      <c r="D7" s="19">
        <f>daten!H21</f>
        <v>0.66666666666666663</v>
      </c>
      <c r="E7" s="19">
        <f>daten!I21</f>
        <v>0.66666666666666663</v>
      </c>
      <c r="F7" s="19">
        <f>daten!J21</f>
        <v>1</v>
      </c>
      <c r="G7" s="19">
        <f>daten!K21</f>
        <v>0.88888888888888884</v>
      </c>
      <c r="H7" s="19">
        <f>daten!L21</f>
        <v>0.22222222222222221</v>
      </c>
      <c r="I7" s="19">
        <f>daten!M21</f>
        <v>0.66666666666666663</v>
      </c>
      <c r="J7" s="19">
        <f>daten!N21</f>
        <v>0.44444444444444442</v>
      </c>
      <c r="K7" s="19">
        <f>daten!O21</f>
        <v>0.77777777777777779</v>
      </c>
      <c r="L7" s="19">
        <f>daten!P21</f>
        <v>0.88888888888888884</v>
      </c>
      <c r="M7" s="19">
        <f>daten!Q21</f>
        <v>0.88888888888888884</v>
      </c>
      <c r="N7" s="19">
        <f>daten!R21</f>
        <v>1</v>
      </c>
      <c r="O7" s="19">
        <f>daten!S21</f>
        <v>0.88888888888888884</v>
      </c>
      <c r="P7" s="19">
        <f>daten!T21</f>
        <v>0.55555555555555558</v>
      </c>
      <c r="Q7" s="19">
        <f>daten!U21</f>
        <v>0.33333333333333331</v>
      </c>
      <c r="R7" s="19">
        <f>daten!V21</f>
        <v>0</v>
      </c>
      <c r="S7" s="19">
        <f>daten!W21</f>
        <v>0</v>
      </c>
      <c r="T7" s="19">
        <f>daten!X21</f>
        <v>0</v>
      </c>
      <c r="U7" s="19">
        <f>daten!Y21</f>
        <v>0</v>
      </c>
      <c r="V7" s="19">
        <f>daten!Z21</f>
        <v>0</v>
      </c>
      <c r="W7" s="19">
        <f>daten!AA21</f>
        <v>0</v>
      </c>
      <c r="X7" s="19">
        <f>daten!AB21</f>
        <v>4.8888888888888893</v>
      </c>
      <c r="Y7" s="19">
        <f>daten!AC21</f>
        <v>5.4444444444444446</v>
      </c>
    </row>
    <row r="10" spans="1:25" x14ac:dyDescent="0.25">
      <c r="A10" s="20" t="s">
        <v>17</v>
      </c>
      <c r="B10" s="19"/>
      <c r="C10" s="19"/>
      <c r="D10" s="19"/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</row>
    <row r="11" spans="1:25" x14ac:dyDescent="0.25">
      <c r="A11" t="s">
        <v>12</v>
      </c>
      <c r="B11" s="19" t="str">
        <f>daten!F9</f>
        <v>Pigment/Blattfarbstoff</v>
      </c>
      <c r="C11" s="19" t="str">
        <f>daten!G9</f>
        <v>pigment</v>
      </c>
      <c r="D11" s="19" t="str">
        <f>daten!H9</f>
        <v>grün</v>
      </c>
      <c r="E11" s="19" t="str">
        <f>daten!I9</f>
        <v>green</v>
      </c>
      <c r="F11" s="19" t="str">
        <f>daten!J9</f>
        <v>Ort (Chloroplasten/Blatt/Pflanze etc.)</v>
      </c>
      <c r="G11" s="19" t="str">
        <f>daten!K9</f>
        <v>location (chloroplasts/leaf/plants)</v>
      </c>
      <c r="H11" s="19" t="str">
        <f>daten!L9</f>
        <v>absorbiert (Sonnen-) Licht</v>
      </c>
      <c r="I11" s="19" t="str">
        <f>daten!M9</f>
        <v>absorbs (sun)light</v>
      </c>
      <c r="J11" s="19" t="str">
        <f>daten!N9</f>
        <v>unverzichtbar/maßgeblich verantwortlich</v>
      </c>
      <c r="K11" s="19" t="str">
        <f>daten!O9</f>
        <v>indispensable</v>
      </c>
      <c r="L11" s="19" t="str">
        <f>daten!P9</f>
        <v>(Photo-) Katalysator</v>
      </c>
      <c r="M11" s="19" t="str">
        <f>daten!Q9</f>
        <v>(photo-) catalyst</v>
      </c>
      <c r="N11" s="19" t="str">
        <f>daten!R9</f>
        <v>steht in Verbindung mit Photosynthese</v>
      </c>
      <c r="O11" s="19" t="str">
        <f>daten!S9</f>
        <v>related to photosynthesis</v>
      </c>
      <c r="P11" s="19" t="str">
        <f>daten!T9</f>
        <v>Farbstoff/Farbe</v>
      </c>
      <c r="Q11" s="19" t="str">
        <f>daten!U9</f>
        <v>colour, dye</v>
      </c>
      <c r="R11" s="19">
        <f>daten!V9</f>
        <v>0</v>
      </c>
      <c r="S11" s="19">
        <f>daten!W9</f>
        <v>0</v>
      </c>
      <c r="T11" s="19">
        <f>daten!X9</f>
        <v>0</v>
      </c>
      <c r="U11" s="19">
        <f>daten!Y9</f>
        <v>0</v>
      </c>
      <c r="V11" s="19">
        <f>daten!Z9</f>
        <v>0</v>
      </c>
      <c r="W11" s="19">
        <f>daten!AA9</f>
        <v>0</v>
      </c>
      <c r="X11" s="19" t="s">
        <v>20</v>
      </c>
      <c r="Y11" s="19" t="s">
        <v>19</v>
      </c>
    </row>
    <row r="12" spans="1:25" x14ac:dyDescent="0.25">
      <c r="A12" s="31" t="str">
        <f>A6</f>
        <v>vt mittelw</v>
      </c>
      <c r="B12">
        <f t="shared" ref="B12:Y12" si="0">B6/B$14</f>
        <v>0</v>
      </c>
      <c r="C12">
        <f t="shared" ref="C12:S12" si="1">C6/C$14</f>
        <v>0.1111111111111111</v>
      </c>
      <c r="D12">
        <f t="shared" si="1"/>
        <v>0.55555555555555558</v>
      </c>
      <c r="E12">
        <f t="shared" si="1"/>
        <v>0.44444444444444442</v>
      </c>
      <c r="F12">
        <f t="shared" si="1"/>
        <v>0.55555555555555558</v>
      </c>
      <c r="G12">
        <f t="shared" si="1"/>
        <v>0.44444444444444442</v>
      </c>
      <c r="H12">
        <f t="shared" si="1"/>
        <v>0.1111111111111111</v>
      </c>
      <c r="I12">
        <f t="shared" si="1"/>
        <v>0.1111111111111111</v>
      </c>
      <c r="J12">
        <f t="shared" si="1"/>
        <v>0.1111111111111111</v>
      </c>
      <c r="K12">
        <f t="shared" si="1"/>
        <v>0.1111111111111111</v>
      </c>
      <c r="L12">
        <f t="shared" si="1"/>
        <v>0</v>
      </c>
      <c r="M12">
        <f t="shared" si="1"/>
        <v>0</v>
      </c>
      <c r="N12">
        <f t="shared" si="1"/>
        <v>0.1111111111111111</v>
      </c>
      <c r="O12">
        <f t="shared" si="1"/>
        <v>0.1111111111111111</v>
      </c>
      <c r="P12">
        <f t="shared" si="1"/>
        <v>0.33333333333333331</v>
      </c>
      <c r="Q12">
        <f t="shared" si="1"/>
        <v>0</v>
      </c>
      <c r="R12" t="e">
        <f t="shared" si="1"/>
        <v>#DIV/0!</v>
      </c>
      <c r="S12" t="e">
        <f t="shared" si="1"/>
        <v>#DIV/0!</v>
      </c>
      <c r="T12" t="e">
        <f t="shared" ref="T12:U12" si="2">T6/T$14</f>
        <v>#DIV/0!</v>
      </c>
      <c r="U12" t="e">
        <f t="shared" si="2"/>
        <v>#DIV/0!</v>
      </c>
      <c r="V12" t="e">
        <f t="shared" ref="V12:W12" si="3">V6/V$14</f>
        <v>#DIV/0!</v>
      </c>
      <c r="W12" t="e">
        <f t="shared" si="3"/>
        <v>#DIV/0!</v>
      </c>
      <c r="X12">
        <f t="shared" si="0"/>
        <v>0.22222222222222221</v>
      </c>
      <c r="Y12">
        <f t="shared" si="0"/>
        <v>0.16666666666666666</v>
      </c>
    </row>
    <row r="13" spans="1:25" x14ac:dyDescent="0.25">
      <c r="A13" s="30" t="str">
        <f>A7</f>
        <v>nt mittelw</v>
      </c>
      <c r="B13">
        <f t="shared" ref="B13:Y13" si="4">B7/B$14</f>
        <v>0.1111111111111111</v>
      </c>
      <c r="C13">
        <f t="shared" ref="C13:S13" si="5">C7/C$14</f>
        <v>0.33333333333333331</v>
      </c>
      <c r="D13">
        <f t="shared" si="5"/>
        <v>0.66666666666666663</v>
      </c>
      <c r="E13">
        <f t="shared" si="5"/>
        <v>0.66666666666666663</v>
      </c>
      <c r="F13">
        <f t="shared" si="5"/>
        <v>1</v>
      </c>
      <c r="G13">
        <f t="shared" si="5"/>
        <v>0.88888888888888884</v>
      </c>
      <c r="H13">
        <f t="shared" si="5"/>
        <v>0.22222222222222221</v>
      </c>
      <c r="I13">
        <f t="shared" si="5"/>
        <v>0.66666666666666663</v>
      </c>
      <c r="J13">
        <f t="shared" si="5"/>
        <v>0.44444444444444442</v>
      </c>
      <c r="K13">
        <f t="shared" si="5"/>
        <v>0.77777777777777779</v>
      </c>
      <c r="L13">
        <f t="shared" si="5"/>
        <v>0.88888888888888884</v>
      </c>
      <c r="M13">
        <f t="shared" si="5"/>
        <v>0.88888888888888884</v>
      </c>
      <c r="N13">
        <f t="shared" si="5"/>
        <v>1</v>
      </c>
      <c r="O13">
        <f t="shared" si="5"/>
        <v>0.88888888888888884</v>
      </c>
      <c r="P13">
        <f t="shared" si="5"/>
        <v>0.55555555555555558</v>
      </c>
      <c r="Q13">
        <f t="shared" si="5"/>
        <v>0.33333333333333331</v>
      </c>
      <c r="R13" t="e">
        <f t="shared" si="5"/>
        <v>#DIV/0!</v>
      </c>
      <c r="S13" t="e">
        <f t="shared" si="5"/>
        <v>#DIV/0!</v>
      </c>
      <c r="T13" t="e">
        <f t="shared" ref="T13:U13" si="6">T7/T$14</f>
        <v>#DIV/0!</v>
      </c>
      <c r="U13" t="e">
        <f t="shared" si="6"/>
        <v>#DIV/0!</v>
      </c>
      <c r="V13" t="e">
        <f t="shared" ref="V13:W13" si="7">V7/V$14</f>
        <v>#DIV/0!</v>
      </c>
      <c r="W13" t="e">
        <f t="shared" si="7"/>
        <v>#DIV/0!</v>
      </c>
      <c r="X13">
        <f t="shared" si="4"/>
        <v>0.61111111111111116</v>
      </c>
      <c r="Y13">
        <f t="shared" si="4"/>
        <v>0.68055555555555558</v>
      </c>
    </row>
    <row r="14" spans="1:25" x14ac:dyDescent="0.25">
      <c r="A14" s="37" t="s">
        <v>18</v>
      </c>
      <c r="B14" s="37">
        <f>daten!F8</f>
        <v>1</v>
      </c>
      <c r="C14" s="37">
        <f>daten!G8</f>
        <v>1</v>
      </c>
      <c r="D14" s="37">
        <f>daten!H8</f>
        <v>1</v>
      </c>
      <c r="E14" s="37">
        <f>daten!I8</f>
        <v>1</v>
      </c>
      <c r="F14" s="37">
        <f>daten!J8</f>
        <v>1</v>
      </c>
      <c r="G14" s="37">
        <f>daten!K8</f>
        <v>1</v>
      </c>
      <c r="H14" s="37">
        <f>daten!L8</f>
        <v>1</v>
      </c>
      <c r="I14" s="37">
        <f>daten!M8</f>
        <v>1</v>
      </c>
      <c r="J14" s="37">
        <f>daten!N8</f>
        <v>1</v>
      </c>
      <c r="K14" s="37">
        <f>daten!O8</f>
        <v>1</v>
      </c>
      <c r="L14" s="37">
        <f>daten!P8</f>
        <v>1</v>
      </c>
      <c r="M14" s="37">
        <f>daten!Q8</f>
        <v>1</v>
      </c>
      <c r="N14" s="37">
        <f>daten!R8</f>
        <v>1</v>
      </c>
      <c r="O14" s="37">
        <f>daten!S8</f>
        <v>1</v>
      </c>
      <c r="P14" s="37">
        <f>daten!T8</f>
        <v>1</v>
      </c>
      <c r="Q14" s="37">
        <f>daten!U8</f>
        <v>1</v>
      </c>
      <c r="R14" s="37">
        <f>daten!V8</f>
        <v>0</v>
      </c>
      <c r="S14" s="37">
        <f>daten!W8</f>
        <v>0</v>
      </c>
      <c r="T14" s="37">
        <f>daten!X8</f>
        <v>0</v>
      </c>
      <c r="U14" s="37">
        <f>daten!Y8</f>
        <v>0</v>
      </c>
      <c r="V14" s="37">
        <f>daten!Z8</f>
        <v>0</v>
      </c>
      <c r="W14" s="37">
        <f>daten!AA8</f>
        <v>0</v>
      </c>
      <c r="X14" s="37">
        <f>daten!AB8</f>
        <v>8</v>
      </c>
      <c r="Y14" s="37">
        <f>daten!AC8</f>
        <v>8</v>
      </c>
    </row>
    <row r="15" spans="1:25" x14ac:dyDescent="0.25">
      <c r="B15" s="19"/>
      <c r="C15" s="19"/>
      <c r="D15" s="19"/>
      <c r="E15" s="19"/>
      <c r="F15" s="19"/>
      <c r="G15" s="19"/>
      <c r="H15" s="19"/>
      <c r="I15" s="19"/>
      <c r="J15" s="19"/>
      <c r="K15" s="19"/>
    </row>
    <row r="16" spans="1:25" x14ac:dyDescent="0.25">
      <c r="B16" s="19"/>
      <c r="C16" s="19"/>
      <c r="D16" s="19"/>
      <c r="E16" s="19"/>
      <c r="F16" s="19"/>
      <c r="G16" s="19"/>
      <c r="H16" s="19"/>
      <c r="I16" s="19"/>
      <c r="J16" s="19"/>
      <c r="K16" s="19"/>
    </row>
    <row r="18" spans="1:25" s="20" customFormat="1" x14ac:dyDescent="0.25">
      <c r="A18" s="20" t="s">
        <v>34</v>
      </c>
      <c r="X18" s="20" t="s">
        <v>53</v>
      </c>
      <c r="Y18" s="20" t="s">
        <v>54</v>
      </c>
    </row>
    <row r="19" spans="1:25" x14ac:dyDescent="0.25">
      <c r="A19" s="31">
        <f>daten!E47</f>
        <v>0</v>
      </c>
      <c r="B19" s="16">
        <f>daten!F47</f>
        <v>0</v>
      </c>
      <c r="C19" s="16">
        <f>daten!G47</f>
        <v>0</v>
      </c>
      <c r="D19" s="16">
        <f>daten!H47</f>
        <v>0</v>
      </c>
      <c r="E19" s="16">
        <f>daten!I47</f>
        <v>0</v>
      </c>
      <c r="F19" s="16">
        <f>daten!J47</f>
        <v>0</v>
      </c>
      <c r="G19" s="16">
        <f>daten!K47</f>
        <v>0</v>
      </c>
      <c r="H19" s="16">
        <f>daten!L47</f>
        <v>0</v>
      </c>
      <c r="I19" s="16">
        <f>daten!M47</f>
        <v>0</v>
      </c>
      <c r="J19" s="16">
        <f>daten!N47</f>
        <v>0</v>
      </c>
      <c r="K19" s="16">
        <f>daten!O47</f>
        <v>0</v>
      </c>
      <c r="L19" s="16">
        <f>daten!P47</f>
        <v>0</v>
      </c>
      <c r="M19" s="16">
        <f>daten!Q47</f>
        <v>0</v>
      </c>
      <c r="N19" s="16">
        <f>daten!R47</f>
        <v>0</v>
      </c>
      <c r="O19" s="16">
        <f>daten!S47</f>
        <v>0</v>
      </c>
      <c r="P19" s="16">
        <f>daten!T47</f>
        <v>0</v>
      </c>
      <c r="Q19" s="16">
        <f>daten!U47</f>
        <v>0</v>
      </c>
      <c r="R19" s="16">
        <f>daten!V47</f>
        <v>0</v>
      </c>
      <c r="S19" s="16">
        <f>daten!W47</f>
        <v>0</v>
      </c>
      <c r="T19" s="16">
        <f>daten!X47</f>
        <v>0</v>
      </c>
      <c r="U19" s="16">
        <f>daten!Y47</f>
        <v>0</v>
      </c>
      <c r="V19" s="16">
        <f>daten!Z47</f>
        <v>0</v>
      </c>
      <c r="W19" s="16">
        <f>daten!AA47</f>
        <v>0</v>
      </c>
      <c r="X19" s="16">
        <f>daten!AB47</f>
        <v>0</v>
      </c>
      <c r="Y19" s="16">
        <f>daten!AC47</f>
        <v>0</v>
      </c>
    </row>
    <row r="20" spans="1:25" x14ac:dyDescent="0.25">
      <c r="A20" s="30">
        <f>daten!E22</f>
        <v>0</v>
      </c>
      <c r="B20" s="16">
        <f>daten!F22</f>
        <v>0</v>
      </c>
      <c r="C20" s="16">
        <f>daten!G22</f>
        <v>0</v>
      </c>
      <c r="D20" s="16">
        <f>daten!H22</f>
        <v>0</v>
      </c>
      <c r="E20" s="16">
        <f>daten!I22</f>
        <v>0</v>
      </c>
      <c r="F20" s="16">
        <f>daten!J22</f>
        <v>0</v>
      </c>
      <c r="G20" s="16">
        <f>daten!K22</f>
        <v>0</v>
      </c>
      <c r="H20" s="16">
        <f>daten!L22</f>
        <v>0</v>
      </c>
      <c r="I20" s="16">
        <f>daten!M22</f>
        <v>0</v>
      </c>
      <c r="J20" s="16">
        <f>daten!N22</f>
        <v>0</v>
      </c>
      <c r="K20" s="16">
        <f>daten!O22</f>
        <v>0</v>
      </c>
      <c r="L20" s="16">
        <f>daten!P22</f>
        <v>0</v>
      </c>
      <c r="M20" s="16">
        <f>daten!Q22</f>
        <v>0</v>
      </c>
      <c r="N20" s="16">
        <f>daten!R22</f>
        <v>0</v>
      </c>
      <c r="O20" s="16">
        <f>daten!S22</f>
        <v>0</v>
      </c>
      <c r="P20" s="16">
        <f>daten!T22</f>
        <v>0</v>
      </c>
      <c r="Q20" s="16">
        <f>daten!U22</f>
        <v>0</v>
      </c>
      <c r="R20" s="16">
        <f>daten!V22</f>
        <v>0</v>
      </c>
      <c r="S20" s="16">
        <f>daten!W22</f>
        <v>0</v>
      </c>
      <c r="T20" s="16">
        <f>daten!X22</f>
        <v>0</v>
      </c>
      <c r="U20" s="16">
        <f>daten!Y22</f>
        <v>0</v>
      </c>
      <c r="V20" s="16">
        <f>daten!Z22</f>
        <v>0</v>
      </c>
      <c r="W20" s="16">
        <f>daten!AA22</f>
        <v>0</v>
      </c>
      <c r="X20" s="16">
        <f>daten!AB22</f>
        <v>0</v>
      </c>
      <c r="Y20" s="16">
        <f>daten!AC22</f>
        <v>0</v>
      </c>
    </row>
    <row r="21" spans="1:25" x14ac:dyDescent="0.25">
      <c r="B21" s="16"/>
      <c r="C21" s="16"/>
      <c r="D21" s="16"/>
      <c r="E21" s="16"/>
      <c r="F21" s="16"/>
      <c r="G21" s="16"/>
      <c r="H21" s="16"/>
      <c r="I21" s="16"/>
      <c r="J21" s="16"/>
      <c r="K21" s="16"/>
      <c r="L21" s="16"/>
      <c r="M21" s="16"/>
      <c r="N21" s="16"/>
      <c r="O21" s="16"/>
      <c r="P21" s="16"/>
      <c r="Q21" s="16"/>
      <c r="R21" s="16"/>
      <c r="S21" s="16"/>
      <c r="T21" s="16"/>
      <c r="U21" s="16"/>
      <c r="V21" s="16"/>
      <c r="W21" s="16"/>
      <c r="X21" s="16"/>
      <c r="Y21" s="16"/>
    </row>
    <row r="22" spans="1:25" x14ac:dyDescent="0.25">
      <c r="A22" s="31" t="str">
        <f>daten!E46</f>
        <v>vt mittelw</v>
      </c>
      <c r="B22" s="31">
        <f>daten!F46</f>
        <v>0</v>
      </c>
      <c r="C22" s="31">
        <f>daten!G46</f>
        <v>0.1111111111111111</v>
      </c>
      <c r="D22" s="31">
        <f>daten!H46</f>
        <v>0.55555555555555558</v>
      </c>
      <c r="E22" s="31">
        <f>daten!I46</f>
        <v>0.44444444444444442</v>
      </c>
      <c r="F22" s="31">
        <f>daten!J46</f>
        <v>0.55555555555555558</v>
      </c>
      <c r="G22" s="31">
        <f>daten!K46</f>
        <v>0.44444444444444442</v>
      </c>
      <c r="H22" s="31">
        <f>daten!L46</f>
        <v>0.1111111111111111</v>
      </c>
      <c r="I22" s="31">
        <f>daten!M46</f>
        <v>0.1111111111111111</v>
      </c>
      <c r="J22" s="31">
        <f>daten!N46</f>
        <v>0.1111111111111111</v>
      </c>
      <c r="K22" s="31">
        <f>daten!O46</f>
        <v>0.1111111111111111</v>
      </c>
      <c r="L22" s="31">
        <f>daten!P46</f>
        <v>0</v>
      </c>
      <c r="M22" s="31">
        <f>daten!Q46</f>
        <v>0</v>
      </c>
      <c r="N22" s="31">
        <f>daten!R46</f>
        <v>0.1111111111111111</v>
      </c>
      <c r="O22" s="31">
        <f>daten!S46</f>
        <v>0.1111111111111111</v>
      </c>
      <c r="P22" s="31">
        <f>daten!T46</f>
        <v>0.33333333333333331</v>
      </c>
      <c r="Q22" s="31">
        <f>daten!U46</f>
        <v>0</v>
      </c>
      <c r="R22" s="31">
        <f>daten!V46</f>
        <v>0</v>
      </c>
      <c r="S22" s="31">
        <f>daten!W46</f>
        <v>0</v>
      </c>
      <c r="T22" s="31">
        <f>daten!X46</f>
        <v>0</v>
      </c>
      <c r="U22" s="31">
        <f>daten!Y46</f>
        <v>0</v>
      </c>
      <c r="V22" s="31">
        <f>daten!Z46</f>
        <v>0</v>
      </c>
      <c r="W22" s="31">
        <f>daten!AA46</f>
        <v>0</v>
      </c>
      <c r="X22" s="31">
        <f>daten!AB46</f>
        <v>1.7777777777777777</v>
      </c>
      <c r="Y22" s="31">
        <f>daten!AC46</f>
        <v>1.3333333333333333</v>
      </c>
    </row>
    <row r="23" spans="1:25" x14ac:dyDescent="0.25">
      <c r="A23" s="30" t="str">
        <f>daten!E21</f>
        <v>nt mittelwert</v>
      </c>
      <c r="B23" s="30">
        <f>daten!F21</f>
        <v>0.1111111111111111</v>
      </c>
      <c r="C23" s="30">
        <f>daten!G21</f>
        <v>0.33333333333333331</v>
      </c>
      <c r="D23" s="30">
        <f>daten!H21</f>
        <v>0.66666666666666663</v>
      </c>
      <c r="E23" s="30">
        <f>daten!I21</f>
        <v>0.66666666666666663</v>
      </c>
      <c r="F23" s="30">
        <f>daten!J21</f>
        <v>1</v>
      </c>
      <c r="G23" s="30">
        <f>daten!K21</f>
        <v>0.88888888888888884</v>
      </c>
      <c r="H23" s="30">
        <f>daten!L21</f>
        <v>0.22222222222222221</v>
      </c>
      <c r="I23" s="30">
        <f>daten!M21</f>
        <v>0.66666666666666663</v>
      </c>
      <c r="J23" s="30">
        <f>daten!N21</f>
        <v>0.44444444444444442</v>
      </c>
      <c r="K23" s="30">
        <f>daten!O21</f>
        <v>0.77777777777777779</v>
      </c>
      <c r="L23" s="30">
        <f>daten!P21</f>
        <v>0.88888888888888884</v>
      </c>
      <c r="M23" s="30">
        <f>daten!Q21</f>
        <v>0.88888888888888884</v>
      </c>
      <c r="N23" s="30">
        <f>daten!R21</f>
        <v>1</v>
      </c>
      <c r="O23" s="30">
        <f>daten!S21</f>
        <v>0.88888888888888884</v>
      </c>
      <c r="P23" s="30">
        <f>daten!T21</f>
        <v>0.55555555555555558</v>
      </c>
      <c r="Q23" s="30">
        <f>daten!U21</f>
        <v>0.33333333333333331</v>
      </c>
      <c r="R23" s="30">
        <f>daten!V21</f>
        <v>0</v>
      </c>
      <c r="S23" s="30">
        <f>daten!W21</f>
        <v>0</v>
      </c>
      <c r="T23" s="30">
        <f>daten!X21</f>
        <v>0</v>
      </c>
      <c r="U23" s="30">
        <f>daten!Y21</f>
        <v>0</v>
      </c>
      <c r="V23" s="30">
        <f>daten!Z21</f>
        <v>0</v>
      </c>
      <c r="W23" s="30">
        <f>daten!AA21</f>
        <v>0</v>
      </c>
      <c r="X23" s="30">
        <f>daten!AB21</f>
        <v>4.8888888888888893</v>
      </c>
      <c r="Y23" s="30">
        <f>daten!AC21</f>
        <v>5.4444444444444446</v>
      </c>
    </row>
    <row r="26" spans="1:25" x14ac:dyDescent="0.25">
      <c r="A26" s="20" t="s">
        <v>17</v>
      </c>
      <c r="B26" s="19"/>
      <c r="C26" s="19"/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</row>
    <row r="27" spans="1:25" x14ac:dyDescent="0.25">
      <c r="A27" t="s">
        <v>12</v>
      </c>
      <c r="B27" s="19" t="str">
        <f>B11</f>
        <v>Pigment/Blattfarbstoff</v>
      </c>
      <c r="C27" s="19" t="str">
        <f t="shared" ref="C27:W27" si="8">C11</f>
        <v>pigment</v>
      </c>
      <c r="D27" s="19" t="str">
        <f t="shared" si="8"/>
        <v>grün</v>
      </c>
      <c r="E27" s="19" t="str">
        <f t="shared" si="8"/>
        <v>green</v>
      </c>
      <c r="F27" s="19" t="s">
        <v>72</v>
      </c>
      <c r="G27" s="19" t="s">
        <v>73</v>
      </c>
      <c r="H27" s="19" t="str">
        <f t="shared" si="8"/>
        <v>absorbiert (Sonnen-) Licht</v>
      </c>
      <c r="I27" s="19" t="str">
        <f t="shared" si="8"/>
        <v>absorbs (sun)light</v>
      </c>
      <c r="J27" s="19" t="s">
        <v>74</v>
      </c>
      <c r="K27" s="19" t="str">
        <f t="shared" si="8"/>
        <v>indispensable</v>
      </c>
      <c r="L27" s="19" t="str">
        <f t="shared" si="8"/>
        <v>(Photo-) Katalysator</v>
      </c>
      <c r="M27" s="19" t="str">
        <f t="shared" si="8"/>
        <v>(photo-) catalyst</v>
      </c>
      <c r="N27" s="19" t="str">
        <f t="shared" si="8"/>
        <v>steht in Verbindung mit Photosynthese</v>
      </c>
      <c r="O27" s="19" t="str">
        <f t="shared" si="8"/>
        <v>related to photosynthesis</v>
      </c>
      <c r="P27" s="19" t="str">
        <f t="shared" si="8"/>
        <v>Farbstoff/Farbe</v>
      </c>
      <c r="Q27" s="19" t="str">
        <f t="shared" si="8"/>
        <v>colour, dye</v>
      </c>
      <c r="R27" s="19">
        <f t="shared" si="8"/>
        <v>0</v>
      </c>
      <c r="S27" s="19">
        <f t="shared" si="8"/>
        <v>0</v>
      </c>
      <c r="T27" s="19">
        <f t="shared" si="8"/>
        <v>0</v>
      </c>
      <c r="U27" s="19">
        <f t="shared" si="8"/>
        <v>0</v>
      </c>
      <c r="V27" s="19">
        <f t="shared" si="8"/>
        <v>0</v>
      </c>
      <c r="W27" s="19">
        <f t="shared" si="8"/>
        <v>0</v>
      </c>
      <c r="X27" s="19" t="str">
        <f t="shared" ref="X27:Y27" si="9">X11</f>
        <v>Summe Deutsch</v>
      </c>
      <c r="Y27" s="19" t="str">
        <f t="shared" si="9"/>
        <v>Sum English</v>
      </c>
    </row>
    <row r="28" spans="1:25" x14ac:dyDescent="0.25">
      <c r="A28" s="31" t="str">
        <f>A22</f>
        <v>vt mittelw</v>
      </c>
      <c r="B28">
        <f t="shared" ref="B28:Y28" si="10">B22/B$30</f>
        <v>0</v>
      </c>
      <c r="C28">
        <f t="shared" ref="C28:U28" si="11">C22/C$30</f>
        <v>0.1111111111111111</v>
      </c>
      <c r="D28">
        <f t="shared" si="11"/>
        <v>0.55555555555555558</v>
      </c>
      <c r="E28">
        <f t="shared" si="11"/>
        <v>0.44444444444444442</v>
      </c>
      <c r="F28">
        <f t="shared" si="11"/>
        <v>0.55555555555555558</v>
      </c>
      <c r="G28">
        <f t="shared" si="11"/>
        <v>0.44444444444444442</v>
      </c>
      <c r="H28">
        <f t="shared" si="11"/>
        <v>0.1111111111111111</v>
      </c>
      <c r="I28">
        <f t="shared" si="11"/>
        <v>0.1111111111111111</v>
      </c>
      <c r="J28">
        <f t="shared" si="11"/>
        <v>0.1111111111111111</v>
      </c>
      <c r="K28">
        <f t="shared" si="11"/>
        <v>0.1111111111111111</v>
      </c>
      <c r="L28">
        <f t="shared" si="11"/>
        <v>0</v>
      </c>
      <c r="M28">
        <f t="shared" si="11"/>
        <v>0</v>
      </c>
      <c r="N28">
        <f t="shared" si="11"/>
        <v>0.1111111111111111</v>
      </c>
      <c r="O28">
        <f t="shared" si="11"/>
        <v>0.1111111111111111</v>
      </c>
      <c r="P28">
        <f t="shared" si="11"/>
        <v>0.33333333333333331</v>
      </c>
      <c r="Q28">
        <f t="shared" si="11"/>
        <v>0</v>
      </c>
      <c r="R28" t="e">
        <f t="shared" si="11"/>
        <v>#DIV/0!</v>
      </c>
      <c r="S28" t="e">
        <f t="shared" si="11"/>
        <v>#DIV/0!</v>
      </c>
      <c r="T28" t="e">
        <f t="shared" si="11"/>
        <v>#DIV/0!</v>
      </c>
      <c r="U28" t="e">
        <f t="shared" si="11"/>
        <v>#DIV/0!</v>
      </c>
      <c r="V28" t="e">
        <f t="shared" ref="V28:W28" si="12">V22/V$30</f>
        <v>#DIV/0!</v>
      </c>
      <c r="W28" t="e">
        <f t="shared" si="12"/>
        <v>#DIV/0!</v>
      </c>
      <c r="X28">
        <f t="shared" si="10"/>
        <v>0.22222222222222221</v>
      </c>
      <c r="Y28">
        <f t="shared" si="10"/>
        <v>0.16666666666666666</v>
      </c>
    </row>
    <row r="29" spans="1:25" x14ac:dyDescent="0.25">
      <c r="A29" s="30" t="str">
        <f>A23</f>
        <v>nt mittelwert</v>
      </c>
      <c r="B29">
        <f t="shared" ref="B29:Y29" si="13">B23/B$30</f>
        <v>0.1111111111111111</v>
      </c>
      <c r="C29">
        <f t="shared" ref="C29:U29" si="14">C23/C$30</f>
        <v>0.33333333333333331</v>
      </c>
      <c r="D29">
        <f t="shared" si="14"/>
        <v>0.66666666666666663</v>
      </c>
      <c r="E29">
        <f t="shared" si="14"/>
        <v>0.66666666666666663</v>
      </c>
      <c r="F29">
        <f t="shared" si="14"/>
        <v>1</v>
      </c>
      <c r="G29">
        <f t="shared" si="14"/>
        <v>0.88888888888888884</v>
      </c>
      <c r="H29">
        <f t="shared" si="14"/>
        <v>0.22222222222222221</v>
      </c>
      <c r="I29">
        <f t="shared" si="14"/>
        <v>0.66666666666666663</v>
      </c>
      <c r="J29">
        <f t="shared" si="14"/>
        <v>0.44444444444444442</v>
      </c>
      <c r="K29">
        <f t="shared" si="14"/>
        <v>0.77777777777777779</v>
      </c>
      <c r="L29">
        <f t="shared" si="14"/>
        <v>0.88888888888888884</v>
      </c>
      <c r="M29">
        <f t="shared" si="14"/>
        <v>0.88888888888888884</v>
      </c>
      <c r="N29">
        <f t="shared" si="14"/>
        <v>1</v>
      </c>
      <c r="O29">
        <f t="shared" si="14"/>
        <v>0.88888888888888884</v>
      </c>
      <c r="P29">
        <f t="shared" si="14"/>
        <v>0.55555555555555558</v>
      </c>
      <c r="Q29">
        <f t="shared" si="14"/>
        <v>0.33333333333333331</v>
      </c>
      <c r="R29" t="e">
        <f t="shared" si="14"/>
        <v>#DIV/0!</v>
      </c>
      <c r="S29" t="e">
        <f t="shared" si="14"/>
        <v>#DIV/0!</v>
      </c>
      <c r="T29" t="e">
        <f t="shared" si="14"/>
        <v>#DIV/0!</v>
      </c>
      <c r="U29" t="e">
        <f t="shared" si="14"/>
        <v>#DIV/0!</v>
      </c>
      <c r="V29" t="e">
        <f t="shared" ref="V29:W29" si="15">V23/V$30</f>
        <v>#DIV/0!</v>
      </c>
      <c r="W29" t="e">
        <f t="shared" si="15"/>
        <v>#DIV/0!</v>
      </c>
      <c r="X29">
        <f t="shared" si="13"/>
        <v>0.61111111111111116</v>
      </c>
      <c r="Y29">
        <f t="shared" si="13"/>
        <v>0.68055555555555558</v>
      </c>
    </row>
    <row r="30" spans="1:25" x14ac:dyDescent="0.25">
      <c r="A30" s="37" t="s">
        <v>18</v>
      </c>
      <c r="B30" s="37">
        <f>B14</f>
        <v>1</v>
      </c>
      <c r="C30" s="37">
        <f t="shared" ref="C30:U30" si="16">C14</f>
        <v>1</v>
      </c>
      <c r="D30" s="37">
        <f t="shared" si="16"/>
        <v>1</v>
      </c>
      <c r="E30" s="37">
        <f t="shared" si="16"/>
        <v>1</v>
      </c>
      <c r="F30" s="37">
        <f t="shared" si="16"/>
        <v>1</v>
      </c>
      <c r="G30" s="37">
        <f t="shared" si="16"/>
        <v>1</v>
      </c>
      <c r="H30" s="37">
        <f t="shared" si="16"/>
        <v>1</v>
      </c>
      <c r="I30" s="37">
        <f t="shared" si="16"/>
        <v>1</v>
      </c>
      <c r="J30" s="37">
        <f t="shared" si="16"/>
        <v>1</v>
      </c>
      <c r="K30" s="37">
        <f t="shared" si="16"/>
        <v>1</v>
      </c>
      <c r="L30" s="37">
        <f t="shared" si="16"/>
        <v>1</v>
      </c>
      <c r="M30" s="37">
        <f t="shared" si="16"/>
        <v>1</v>
      </c>
      <c r="N30" s="37">
        <f t="shared" si="16"/>
        <v>1</v>
      </c>
      <c r="O30" s="37">
        <f t="shared" si="16"/>
        <v>1</v>
      </c>
      <c r="P30" s="37">
        <f t="shared" si="16"/>
        <v>1</v>
      </c>
      <c r="Q30" s="37">
        <f t="shared" si="16"/>
        <v>1</v>
      </c>
      <c r="R30" s="37">
        <f t="shared" si="16"/>
        <v>0</v>
      </c>
      <c r="S30" s="37">
        <f t="shared" si="16"/>
        <v>0</v>
      </c>
      <c r="T30" s="37">
        <f t="shared" si="16"/>
        <v>0</v>
      </c>
      <c r="U30" s="37">
        <f t="shared" si="16"/>
        <v>0</v>
      </c>
      <c r="V30" s="37">
        <f t="shared" ref="V30:W30" si="17">V14</f>
        <v>0</v>
      </c>
      <c r="W30" s="37">
        <f t="shared" si="17"/>
        <v>0</v>
      </c>
      <c r="X30" s="37">
        <f t="shared" ref="X30:Y30" si="18">X14</f>
        <v>8</v>
      </c>
      <c r="Y30" s="37">
        <f t="shared" si="18"/>
        <v>8</v>
      </c>
    </row>
    <row r="31" spans="1:25" x14ac:dyDescent="0.25">
      <c r="B31" s="19"/>
      <c r="C31" s="19"/>
      <c r="D31" s="19"/>
      <c r="E31" s="19"/>
      <c r="F31" s="19"/>
      <c r="G31" s="19"/>
      <c r="H31" s="19"/>
      <c r="I31" s="19"/>
      <c r="J31" s="19"/>
      <c r="K31" s="19"/>
      <c r="L31" s="19"/>
      <c r="M31" s="19"/>
      <c r="N31" s="19"/>
      <c r="O31" s="19"/>
      <c r="P31" s="19"/>
      <c r="Q31" s="19"/>
      <c r="R31" s="19"/>
      <c r="S31" s="19"/>
      <c r="T31" s="19"/>
      <c r="U31" s="19"/>
      <c r="V31" s="19"/>
      <c r="W31" s="19"/>
      <c r="X31" s="19"/>
      <c r="Y31" s="19"/>
    </row>
    <row r="32" spans="1:25" x14ac:dyDescent="0.25">
      <c r="B32" s="19"/>
      <c r="C32" s="19"/>
      <c r="D32" s="19"/>
      <c r="E32" s="19"/>
      <c r="F32" s="19"/>
      <c r="G32" s="19"/>
      <c r="H32" s="19"/>
      <c r="I32" s="19"/>
      <c r="J32" s="19"/>
      <c r="K32" s="19"/>
      <c r="L32" s="19"/>
      <c r="M32" s="19"/>
      <c r="N32" s="19"/>
      <c r="O32" s="19"/>
      <c r="P32" s="19"/>
      <c r="Q32" s="19"/>
      <c r="R32" s="19"/>
      <c r="S32" s="19"/>
      <c r="T32" s="19"/>
      <c r="U32" s="19"/>
      <c r="V32" s="19"/>
      <c r="W32" s="19"/>
      <c r="X32" s="19"/>
      <c r="Y32" s="19"/>
    </row>
    <row r="33" spans="1:25" x14ac:dyDescent="0.25">
      <c r="A33" s="20" t="s">
        <v>71</v>
      </c>
      <c r="B33" s="19"/>
      <c r="C33" s="19"/>
      <c r="D33" s="19"/>
      <c r="E33" s="19"/>
      <c r="F33" s="19"/>
      <c r="G33" s="19"/>
      <c r="H33" s="19"/>
      <c r="I33" s="19"/>
      <c r="J33" s="19"/>
      <c r="K33" s="19"/>
      <c r="L33" s="19"/>
      <c r="M33" s="19"/>
      <c r="N33" s="19"/>
      <c r="O33" s="19"/>
      <c r="P33" s="19"/>
      <c r="Q33" s="19"/>
      <c r="R33" s="19"/>
      <c r="S33" s="19"/>
      <c r="T33" s="19"/>
      <c r="U33" s="19"/>
      <c r="V33" s="19"/>
      <c r="W33" s="19"/>
      <c r="X33" s="19"/>
      <c r="Y33" s="19"/>
    </row>
    <row r="34" spans="1:25" x14ac:dyDescent="0.25">
      <c r="A34">
        <f>daten!E51</f>
        <v>0</v>
      </c>
      <c r="B34">
        <f>daten!F51</f>
        <v>0</v>
      </c>
      <c r="C34">
        <f>daten!G51</f>
        <v>0</v>
      </c>
      <c r="D34">
        <f>daten!H51</f>
        <v>0</v>
      </c>
      <c r="E34">
        <f>daten!I51</f>
        <v>0</v>
      </c>
      <c r="F34">
        <f>daten!J51</f>
        <v>0</v>
      </c>
      <c r="G34">
        <f>daten!K51</f>
        <v>0</v>
      </c>
      <c r="H34">
        <f>daten!L51</f>
        <v>0</v>
      </c>
      <c r="I34">
        <f>daten!M51</f>
        <v>0</v>
      </c>
      <c r="J34">
        <f>daten!N51</f>
        <v>0</v>
      </c>
      <c r="K34">
        <f>daten!O51</f>
        <v>0</v>
      </c>
      <c r="L34">
        <f>daten!P51</f>
        <v>0</v>
      </c>
      <c r="M34">
        <f>daten!Q51</f>
        <v>0</v>
      </c>
      <c r="N34">
        <f>daten!R51</f>
        <v>0</v>
      </c>
      <c r="O34">
        <f>daten!S51</f>
        <v>0</v>
      </c>
      <c r="P34">
        <f>daten!T51</f>
        <v>0</v>
      </c>
      <c r="Q34">
        <f>daten!U51</f>
        <v>0</v>
      </c>
      <c r="R34">
        <f>daten!V51</f>
        <v>0</v>
      </c>
      <c r="S34">
        <f>daten!W51</f>
        <v>0</v>
      </c>
      <c r="T34">
        <f>daten!X51</f>
        <v>0</v>
      </c>
      <c r="U34">
        <f>daten!Y51</f>
        <v>0</v>
      </c>
      <c r="V34">
        <f>daten!Z51</f>
        <v>0</v>
      </c>
      <c r="W34">
        <f>daten!AA51</f>
        <v>0</v>
      </c>
      <c r="X34">
        <f>daten!AB51</f>
        <v>0</v>
      </c>
      <c r="Y34">
        <f>daten!AC51</f>
        <v>0</v>
      </c>
    </row>
    <row r="35" spans="1:25" x14ac:dyDescent="0.25">
      <c r="A35">
        <f>daten!E26</f>
        <v>0</v>
      </c>
      <c r="B35">
        <f>daten!F26</f>
        <v>0</v>
      </c>
      <c r="C35">
        <f>daten!G26</f>
        <v>0</v>
      </c>
      <c r="D35">
        <f>daten!H26</f>
        <v>0</v>
      </c>
      <c r="E35">
        <f>daten!I26</f>
        <v>0</v>
      </c>
      <c r="F35">
        <f>daten!J26</f>
        <v>0</v>
      </c>
      <c r="G35">
        <f>daten!K26</f>
        <v>0</v>
      </c>
      <c r="H35">
        <f>daten!L26</f>
        <v>0</v>
      </c>
      <c r="I35">
        <f>daten!M26</f>
        <v>0</v>
      </c>
      <c r="J35">
        <f>daten!N26</f>
        <v>0</v>
      </c>
      <c r="K35">
        <f>daten!O26</f>
        <v>0</v>
      </c>
      <c r="L35">
        <f>daten!P26</f>
        <v>0</v>
      </c>
      <c r="M35">
        <f>daten!Q26</f>
        <v>0</v>
      </c>
      <c r="N35">
        <f>daten!R26</f>
        <v>0</v>
      </c>
      <c r="O35">
        <f>daten!S26</f>
        <v>0</v>
      </c>
      <c r="P35">
        <f>daten!T26</f>
        <v>0</v>
      </c>
      <c r="Q35">
        <f>daten!U26</f>
        <v>0</v>
      </c>
      <c r="R35">
        <f>daten!V26</f>
        <v>0</v>
      </c>
      <c r="S35">
        <f>daten!W26</f>
        <v>0</v>
      </c>
      <c r="T35">
        <f>daten!X26</f>
        <v>0</v>
      </c>
      <c r="U35">
        <f>daten!Y26</f>
        <v>0</v>
      </c>
      <c r="V35">
        <f>daten!Z26</f>
        <v>0</v>
      </c>
      <c r="W35">
        <f>daten!AA26</f>
        <v>0</v>
      </c>
      <c r="X35">
        <f>daten!AB26</f>
        <v>0</v>
      </c>
      <c r="Y35">
        <f>daten!AC26</f>
        <v>0</v>
      </c>
    </row>
    <row r="37" spans="1:25" x14ac:dyDescent="0.25">
      <c r="A37">
        <f>daten!E52</f>
        <v>0</v>
      </c>
      <c r="B37">
        <f>daten!F52</f>
        <v>0</v>
      </c>
      <c r="C37">
        <f>daten!G52</f>
        <v>0</v>
      </c>
      <c r="D37">
        <f>daten!H52</f>
        <v>0</v>
      </c>
      <c r="E37">
        <f>daten!I52</f>
        <v>0</v>
      </c>
      <c r="F37">
        <f>daten!J52</f>
        <v>0</v>
      </c>
      <c r="G37">
        <f>daten!K52</f>
        <v>0</v>
      </c>
      <c r="H37">
        <f>daten!L52</f>
        <v>0</v>
      </c>
      <c r="I37">
        <f>daten!M52</f>
        <v>0</v>
      </c>
      <c r="J37">
        <f>daten!N52</f>
        <v>0</v>
      </c>
      <c r="K37">
        <f>daten!O52</f>
        <v>0</v>
      </c>
      <c r="L37">
        <f>daten!P52</f>
        <v>0</v>
      </c>
      <c r="M37">
        <f>daten!Q52</f>
        <v>0</v>
      </c>
      <c r="N37">
        <f>daten!R52</f>
        <v>0</v>
      </c>
      <c r="O37">
        <f>daten!S52</f>
        <v>0</v>
      </c>
      <c r="P37">
        <f>daten!T52</f>
        <v>0</v>
      </c>
      <c r="Q37">
        <f>daten!U52</f>
        <v>0</v>
      </c>
      <c r="R37">
        <f>daten!V52</f>
        <v>0</v>
      </c>
      <c r="S37">
        <f>daten!W52</f>
        <v>0</v>
      </c>
      <c r="T37">
        <f>daten!X52</f>
        <v>0</v>
      </c>
      <c r="U37">
        <f>daten!Y52</f>
        <v>0</v>
      </c>
      <c r="V37">
        <f>daten!Z52</f>
        <v>0</v>
      </c>
      <c r="W37">
        <f>daten!AA52</f>
        <v>0</v>
      </c>
      <c r="X37">
        <f>daten!AB52</f>
        <v>0</v>
      </c>
      <c r="Y37">
        <f>daten!AC52</f>
        <v>0</v>
      </c>
    </row>
    <row r="38" spans="1:25" x14ac:dyDescent="0.25">
      <c r="A38">
        <f>daten!E27</f>
        <v>0</v>
      </c>
      <c r="B38">
        <f>daten!F27</f>
        <v>0</v>
      </c>
      <c r="C38">
        <f>daten!G27</f>
        <v>0</v>
      </c>
      <c r="D38">
        <f>daten!H27</f>
        <v>0</v>
      </c>
      <c r="E38">
        <f>daten!I27</f>
        <v>0</v>
      </c>
      <c r="F38">
        <f>daten!J27</f>
        <v>0</v>
      </c>
      <c r="G38">
        <f>daten!K27</f>
        <v>0</v>
      </c>
      <c r="H38">
        <f>daten!L27</f>
        <v>0</v>
      </c>
      <c r="I38">
        <f>daten!M27</f>
        <v>0</v>
      </c>
      <c r="J38">
        <f>daten!N27</f>
        <v>0</v>
      </c>
      <c r="K38">
        <f>daten!O27</f>
        <v>0</v>
      </c>
      <c r="L38">
        <f>daten!P27</f>
        <v>0</v>
      </c>
      <c r="M38">
        <f>daten!Q27</f>
        <v>0</v>
      </c>
      <c r="N38">
        <f>daten!R27</f>
        <v>0</v>
      </c>
      <c r="O38">
        <f>daten!S27</f>
        <v>0</v>
      </c>
      <c r="P38">
        <f>daten!T27</f>
        <v>0</v>
      </c>
      <c r="Q38">
        <f>daten!U27</f>
        <v>0</v>
      </c>
      <c r="R38">
        <f>daten!V27</f>
        <v>0</v>
      </c>
      <c r="S38">
        <f>daten!W27</f>
        <v>0</v>
      </c>
      <c r="T38">
        <f>daten!X27</f>
        <v>0</v>
      </c>
      <c r="U38">
        <f>daten!Y27</f>
        <v>0</v>
      </c>
      <c r="V38">
        <f>daten!Z27</f>
        <v>0</v>
      </c>
      <c r="W38">
        <f>daten!AA27</f>
        <v>0</v>
      </c>
      <c r="X38">
        <f>daten!AB27</f>
        <v>0</v>
      </c>
      <c r="Y38">
        <f>daten!AC27</f>
        <v>0</v>
      </c>
    </row>
    <row r="40" spans="1:25" x14ac:dyDescent="0.25">
      <c r="A40" s="20" t="s">
        <v>17</v>
      </c>
      <c r="B40" s="21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</row>
    <row r="41" spans="1:25" x14ac:dyDescent="0.25">
      <c r="A41" t="str">
        <f>A27</f>
        <v>Name</v>
      </c>
      <c r="B41" t="str">
        <f t="shared" ref="B41:Y41" si="19">B27</f>
        <v>Pigment/Blattfarbstoff</v>
      </c>
      <c r="C41" t="str">
        <f t="shared" ref="C41:U41" si="20">C27</f>
        <v>pigment</v>
      </c>
      <c r="D41" t="str">
        <f t="shared" si="20"/>
        <v>grün</v>
      </c>
      <c r="E41" t="str">
        <f t="shared" si="20"/>
        <v>green</v>
      </c>
      <c r="F41" t="str">
        <f t="shared" si="20"/>
        <v>Ort</v>
      </c>
      <c r="G41" t="str">
        <f t="shared" si="20"/>
        <v>location</v>
      </c>
      <c r="H41" t="str">
        <f t="shared" si="20"/>
        <v>absorbiert (Sonnen-) Licht</v>
      </c>
      <c r="I41" t="str">
        <f t="shared" si="20"/>
        <v>absorbs (sun)light</v>
      </c>
      <c r="J41" t="str">
        <f t="shared" si="20"/>
        <v>unverzichtbar</v>
      </c>
      <c r="K41" t="str">
        <f t="shared" si="20"/>
        <v>indispensable</v>
      </c>
      <c r="L41" t="str">
        <f t="shared" si="20"/>
        <v>(Photo-) Katalysator</v>
      </c>
      <c r="M41" t="str">
        <f t="shared" si="20"/>
        <v>(photo-) catalyst</v>
      </c>
      <c r="N41" t="str">
        <f t="shared" si="20"/>
        <v>steht in Verbindung mit Photosynthese</v>
      </c>
      <c r="O41" t="str">
        <f t="shared" si="20"/>
        <v>related to photosynthesis</v>
      </c>
      <c r="P41" t="str">
        <f t="shared" si="20"/>
        <v>Farbstoff/Farbe</v>
      </c>
      <c r="Q41" t="str">
        <f t="shared" si="20"/>
        <v>colour, dye</v>
      </c>
      <c r="R41">
        <f t="shared" si="20"/>
        <v>0</v>
      </c>
      <c r="S41">
        <f t="shared" si="20"/>
        <v>0</v>
      </c>
      <c r="T41">
        <f t="shared" si="20"/>
        <v>0</v>
      </c>
      <c r="U41">
        <f t="shared" si="20"/>
        <v>0</v>
      </c>
      <c r="V41">
        <f t="shared" ref="V41:W41" si="21">V27</f>
        <v>0</v>
      </c>
      <c r="W41">
        <f t="shared" si="21"/>
        <v>0</v>
      </c>
      <c r="X41" t="str">
        <f t="shared" si="19"/>
        <v>Summe Deutsch</v>
      </c>
      <c r="Y41" t="str">
        <f t="shared" si="19"/>
        <v>Sum English</v>
      </c>
    </row>
    <row r="42" spans="1:25" x14ac:dyDescent="0.25">
      <c r="A42">
        <f>A37</f>
        <v>0</v>
      </c>
      <c r="B42">
        <f>B37/B$44</f>
        <v>0</v>
      </c>
      <c r="C42">
        <f t="shared" ref="C42:U42" si="22">C37/C$44</f>
        <v>0</v>
      </c>
      <c r="D42">
        <f t="shared" si="22"/>
        <v>0</v>
      </c>
      <c r="E42">
        <f t="shared" si="22"/>
        <v>0</v>
      </c>
      <c r="F42">
        <f t="shared" si="22"/>
        <v>0</v>
      </c>
      <c r="G42">
        <f t="shared" si="22"/>
        <v>0</v>
      </c>
      <c r="H42">
        <f t="shared" si="22"/>
        <v>0</v>
      </c>
      <c r="I42">
        <f t="shared" si="22"/>
        <v>0</v>
      </c>
      <c r="J42">
        <f t="shared" si="22"/>
        <v>0</v>
      </c>
      <c r="K42">
        <f t="shared" si="22"/>
        <v>0</v>
      </c>
      <c r="L42">
        <f t="shared" si="22"/>
        <v>0</v>
      </c>
      <c r="M42">
        <f t="shared" si="22"/>
        <v>0</v>
      </c>
      <c r="N42">
        <f t="shared" si="22"/>
        <v>0</v>
      </c>
      <c r="O42">
        <f t="shared" si="22"/>
        <v>0</v>
      </c>
      <c r="P42">
        <f t="shared" si="22"/>
        <v>0</v>
      </c>
      <c r="Q42">
        <f t="shared" si="22"/>
        <v>0</v>
      </c>
      <c r="R42" t="e">
        <f t="shared" si="22"/>
        <v>#DIV/0!</v>
      </c>
      <c r="S42" t="e">
        <f t="shared" si="22"/>
        <v>#DIV/0!</v>
      </c>
      <c r="T42" t="e">
        <f t="shared" si="22"/>
        <v>#DIV/0!</v>
      </c>
      <c r="U42" t="e">
        <f t="shared" si="22"/>
        <v>#DIV/0!</v>
      </c>
      <c r="V42" t="e">
        <f t="shared" ref="V42:W42" si="23">V37/V$44</f>
        <v>#DIV/0!</v>
      </c>
      <c r="W42" t="e">
        <f t="shared" si="23"/>
        <v>#DIV/0!</v>
      </c>
      <c r="X42">
        <f t="shared" ref="X42:Y42" si="24">X37/X$44</f>
        <v>0</v>
      </c>
      <c r="Y42">
        <f t="shared" si="24"/>
        <v>0</v>
      </c>
    </row>
    <row r="43" spans="1:25" x14ac:dyDescent="0.25">
      <c r="A43">
        <f>A38</f>
        <v>0</v>
      </c>
      <c r="B43">
        <f>B38/B$44</f>
        <v>0</v>
      </c>
      <c r="C43">
        <f t="shared" ref="C43:U43" si="25">C38/C$44</f>
        <v>0</v>
      </c>
      <c r="D43">
        <f t="shared" si="25"/>
        <v>0</v>
      </c>
      <c r="E43">
        <f t="shared" si="25"/>
        <v>0</v>
      </c>
      <c r="F43">
        <f t="shared" si="25"/>
        <v>0</v>
      </c>
      <c r="G43">
        <f t="shared" si="25"/>
        <v>0</v>
      </c>
      <c r="H43">
        <f t="shared" si="25"/>
        <v>0</v>
      </c>
      <c r="I43">
        <f t="shared" si="25"/>
        <v>0</v>
      </c>
      <c r="J43">
        <f t="shared" si="25"/>
        <v>0</v>
      </c>
      <c r="K43">
        <f t="shared" si="25"/>
        <v>0</v>
      </c>
      <c r="L43">
        <f t="shared" si="25"/>
        <v>0</v>
      </c>
      <c r="M43">
        <f t="shared" si="25"/>
        <v>0</v>
      </c>
      <c r="N43">
        <f t="shared" si="25"/>
        <v>0</v>
      </c>
      <c r="O43">
        <f t="shared" si="25"/>
        <v>0</v>
      </c>
      <c r="P43">
        <f t="shared" si="25"/>
        <v>0</v>
      </c>
      <c r="Q43">
        <f t="shared" si="25"/>
        <v>0</v>
      </c>
      <c r="R43" t="e">
        <f t="shared" si="25"/>
        <v>#DIV/0!</v>
      </c>
      <c r="S43" t="e">
        <f t="shared" si="25"/>
        <v>#DIV/0!</v>
      </c>
      <c r="T43" t="e">
        <f t="shared" si="25"/>
        <v>#DIV/0!</v>
      </c>
      <c r="U43" t="e">
        <f t="shared" si="25"/>
        <v>#DIV/0!</v>
      </c>
      <c r="V43" t="e">
        <f t="shared" ref="V43:W43" si="26">V38/V$44</f>
        <v>#DIV/0!</v>
      </c>
      <c r="W43" t="e">
        <f t="shared" si="26"/>
        <v>#DIV/0!</v>
      </c>
      <c r="X43">
        <f t="shared" ref="X43:Y43" si="27">X38/X$44</f>
        <v>0</v>
      </c>
      <c r="Y43">
        <f t="shared" si="27"/>
        <v>0</v>
      </c>
    </row>
    <row r="44" spans="1:25" x14ac:dyDescent="0.25">
      <c r="A44" t="str">
        <f t="shared" ref="A44:B44" si="28">A30</f>
        <v>Maxpunkte</v>
      </c>
      <c r="B44">
        <f t="shared" si="28"/>
        <v>1</v>
      </c>
      <c r="C44">
        <f t="shared" ref="C44:U44" si="29">C30</f>
        <v>1</v>
      </c>
      <c r="D44">
        <f t="shared" si="29"/>
        <v>1</v>
      </c>
      <c r="E44">
        <f t="shared" si="29"/>
        <v>1</v>
      </c>
      <c r="F44">
        <f t="shared" si="29"/>
        <v>1</v>
      </c>
      <c r="G44">
        <f t="shared" si="29"/>
        <v>1</v>
      </c>
      <c r="H44">
        <f t="shared" si="29"/>
        <v>1</v>
      </c>
      <c r="I44">
        <f t="shared" si="29"/>
        <v>1</v>
      </c>
      <c r="J44">
        <f t="shared" si="29"/>
        <v>1</v>
      </c>
      <c r="K44">
        <f t="shared" si="29"/>
        <v>1</v>
      </c>
      <c r="L44">
        <f t="shared" si="29"/>
        <v>1</v>
      </c>
      <c r="M44">
        <f t="shared" si="29"/>
        <v>1</v>
      </c>
      <c r="N44">
        <f t="shared" si="29"/>
        <v>1</v>
      </c>
      <c r="O44">
        <f t="shared" si="29"/>
        <v>1</v>
      </c>
      <c r="P44">
        <f t="shared" si="29"/>
        <v>1</v>
      </c>
      <c r="Q44">
        <f t="shared" si="29"/>
        <v>1</v>
      </c>
      <c r="R44">
        <f t="shared" si="29"/>
        <v>0</v>
      </c>
      <c r="S44">
        <f t="shared" si="29"/>
        <v>0</v>
      </c>
      <c r="T44">
        <f t="shared" si="29"/>
        <v>0</v>
      </c>
      <c r="U44">
        <f t="shared" si="29"/>
        <v>0</v>
      </c>
      <c r="V44">
        <f t="shared" ref="V44:W44" si="30">V30</f>
        <v>0</v>
      </c>
      <c r="W44">
        <f t="shared" si="30"/>
        <v>0</v>
      </c>
      <c r="X44">
        <f t="shared" ref="X44:Y44" si="31">X30</f>
        <v>8</v>
      </c>
      <c r="Y44">
        <f t="shared" si="31"/>
        <v>8</v>
      </c>
    </row>
    <row r="45" spans="1:25" x14ac:dyDescent="0.25">
      <c r="A45" s="21"/>
      <c r="B45" s="22"/>
      <c r="C45" s="22"/>
      <c r="D45" s="22"/>
      <c r="E45" s="22"/>
      <c r="F45" s="22"/>
      <c r="G45" s="22"/>
      <c r="H45" s="22"/>
      <c r="I45" s="22"/>
      <c r="J45" s="22"/>
      <c r="K45" s="22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</row>
    <row r="46" spans="1:25" x14ac:dyDescent="0.25">
      <c r="A46" s="21"/>
      <c r="B46" s="22"/>
      <c r="C46" s="22"/>
      <c r="D46" s="22"/>
      <c r="E46" s="22"/>
      <c r="F46" s="22"/>
      <c r="G46" s="22"/>
      <c r="H46" s="22"/>
      <c r="I46" s="22"/>
      <c r="J46" s="22"/>
      <c r="K46" s="22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</row>
    <row r="47" spans="1:25" x14ac:dyDescent="0.25">
      <c r="A47" s="20" t="s">
        <v>29</v>
      </c>
      <c r="B47" s="19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</row>
    <row r="48" spans="1:25" x14ac:dyDescent="0.25">
      <c r="A48">
        <f>daten!E53</f>
        <v>0</v>
      </c>
      <c r="B48">
        <f>daten!F53</f>
        <v>0</v>
      </c>
      <c r="C48">
        <f>daten!G53</f>
        <v>0</v>
      </c>
      <c r="D48">
        <f>daten!H53</f>
        <v>0</v>
      </c>
      <c r="E48">
        <f>daten!I53</f>
        <v>0</v>
      </c>
      <c r="F48">
        <f>daten!J53</f>
        <v>0</v>
      </c>
      <c r="G48">
        <f>daten!K53</f>
        <v>0</v>
      </c>
      <c r="H48">
        <f>daten!L53</f>
        <v>0</v>
      </c>
      <c r="I48">
        <f>daten!M53</f>
        <v>0</v>
      </c>
      <c r="J48">
        <f>daten!N53</f>
        <v>0</v>
      </c>
      <c r="K48">
        <f>daten!O53</f>
        <v>0</v>
      </c>
      <c r="L48">
        <f>daten!P53</f>
        <v>0</v>
      </c>
      <c r="M48">
        <f>daten!Q53</f>
        <v>0</v>
      </c>
      <c r="N48">
        <f>daten!R53</f>
        <v>0</v>
      </c>
      <c r="O48">
        <f>daten!S53</f>
        <v>0</v>
      </c>
      <c r="P48">
        <f>daten!T53</f>
        <v>0</v>
      </c>
      <c r="Q48">
        <f>daten!U53</f>
        <v>0</v>
      </c>
      <c r="R48">
        <f>daten!V53</f>
        <v>0</v>
      </c>
      <c r="S48">
        <f>daten!W53</f>
        <v>0</v>
      </c>
      <c r="T48">
        <f>daten!X53</f>
        <v>0</v>
      </c>
      <c r="U48">
        <f>daten!Y53</f>
        <v>0</v>
      </c>
      <c r="V48">
        <f>daten!Z53</f>
        <v>0</v>
      </c>
      <c r="W48">
        <f>daten!AA53</f>
        <v>0</v>
      </c>
      <c r="X48">
        <f>daten!AB53</f>
        <v>0</v>
      </c>
      <c r="Y48">
        <f>daten!AC53</f>
        <v>0</v>
      </c>
    </row>
    <row r="49" spans="1:25" x14ac:dyDescent="0.25">
      <c r="A49">
        <f>daten!E28</f>
        <v>0</v>
      </c>
      <c r="B49">
        <f>daten!F28</f>
        <v>0</v>
      </c>
      <c r="C49">
        <f>daten!G28</f>
        <v>0</v>
      </c>
      <c r="D49">
        <f>daten!H28</f>
        <v>0</v>
      </c>
      <c r="E49">
        <f>daten!I28</f>
        <v>0</v>
      </c>
      <c r="F49">
        <f>daten!J28</f>
        <v>0</v>
      </c>
      <c r="G49">
        <f>daten!K28</f>
        <v>0</v>
      </c>
      <c r="H49">
        <f>daten!L28</f>
        <v>0</v>
      </c>
      <c r="I49">
        <f>daten!M28</f>
        <v>0</v>
      </c>
      <c r="J49">
        <f>daten!N28</f>
        <v>0</v>
      </c>
      <c r="K49">
        <f>daten!O28</f>
        <v>0</v>
      </c>
      <c r="L49">
        <f>daten!P28</f>
        <v>0</v>
      </c>
      <c r="M49">
        <f>daten!Q28</f>
        <v>0</v>
      </c>
      <c r="N49">
        <f>daten!R28</f>
        <v>0</v>
      </c>
      <c r="O49">
        <f>daten!S28</f>
        <v>0</v>
      </c>
      <c r="P49">
        <f>daten!T28</f>
        <v>0</v>
      </c>
      <c r="Q49">
        <f>daten!U28</f>
        <v>0</v>
      </c>
      <c r="R49">
        <f>daten!V28</f>
        <v>0</v>
      </c>
      <c r="S49">
        <f>daten!W28</f>
        <v>0</v>
      </c>
      <c r="T49">
        <f>daten!X28</f>
        <v>0</v>
      </c>
      <c r="U49">
        <f>daten!Y28</f>
        <v>0</v>
      </c>
      <c r="V49">
        <f>daten!Z28</f>
        <v>0</v>
      </c>
      <c r="W49">
        <f>daten!AA28</f>
        <v>0</v>
      </c>
      <c r="X49">
        <f>daten!AB28</f>
        <v>0</v>
      </c>
      <c r="Y49">
        <f>daten!AC28</f>
        <v>0</v>
      </c>
    </row>
    <row r="51" spans="1:25" x14ac:dyDescent="0.25">
      <c r="A51">
        <f>daten!E54</f>
        <v>0</v>
      </c>
      <c r="B51">
        <f>daten!F54</f>
        <v>0</v>
      </c>
      <c r="C51">
        <f>daten!G54</f>
        <v>0</v>
      </c>
      <c r="D51">
        <f>daten!H54</f>
        <v>0</v>
      </c>
      <c r="E51">
        <f>daten!I54</f>
        <v>0</v>
      </c>
      <c r="F51">
        <f>daten!J54</f>
        <v>0</v>
      </c>
      <c r="G51">
        <f>daten!K54</f>
        <v>0</v>
      </c>
      <c r="H51">
        <f>daten!L54</f>
        <v>0</v>
      </c>
      <c r="I51">
        <f>daten!M54</f>
        <v>0</v>
      </c>
      <c r="J51">
        <f>daten!N54</f>
        <v>0</v>
      </c>
      <c r="K51">
        <f>daten!O54</f>
        <v>0</v>
      </c>
      <c r="L51">
        <f>daten!P54</f>
        <v>0</v>
      </c>
      <c r="M51">
        <f>daten!Q54</f>
        <v>0</v>
      </c>
      <c r="N51">
        <f>daten!R54</f>
        <v>0</v>
      </c>
      <c r="O51">
        <f>daten!S54</f>
        <v>0</v>
      </c>
      <c r="P51">
        <f>daten!T54</f>
        <v>0</v>
      </c>
      <c r="Q51">
        <f>daten!U54</f>
        <v>0</v>
      </c>
      <c r="R51">
        <f>daten!V54</f>
        <v>0</v>
      </c>
      <c r="S51">
        <f>daten!W54</f>
        <v>0</v>
      </c>
      <c r="T51">
        <f>daten!X54</f>
        <v>0</v>
      </c>
      <c r="U51">
        <f>daten!Y54</f>
        <v>0</v>
      </c>
      <c r="V51">
        <f>daten!Z54</f>
        <v>0</v>
      </c>
      <c r="W51">
        <f>daten!AA54</f>
        <v>0</v>
      </c>
      <c r="X51">
        <f>daten!AB54</f>
        <v>0</v>
      </c>
      <c r="Y51">
        <f>daten!AC54</f>
        <v>0</v>
      </c>
    </row>
    <row r="52" spans="1:25" x14ac:dyDescent="0.25">
      <c r="A52">
        <f>daten!E29</f>
        <v>0</v>
      </c>
      <c r="B52">
        <f>daten!F29</f>
        <v>0</v>
      </c>
      <c r="C52">
        <f>daten!G29</f>
        <v>0</v>
      </c>
      <c r="D52">
        <f>daten!H29</f>
        <v>0</v>
      </c>
      <c r="E52">
        <f>daten!I29</f>
        <v>0</v>
      </c>
      <c r="F52">
        <f>daten!J29</f>
        <v>0</v>
      </c>
      <c r="G52">
        <f>daten!K29</f>
        <v>0</v>
      </c>
      <c r="H52">
        <f>daten!L29</f>
        <v>0</v>
      </c>
      <c r="I52">
        <f>daten!M29</f>
        <v>0</v>
      </c>
      <c r="J52">
        <f>daten!N29</f>
        <v>0</v>
      </c>
      <c r="K52">
        <f>daten!O29</f>
        <v>0</v>
      </c>
      <c r="L52">
        <f>daten!P29</f>
        <v>0</v>
      </c>
      <c r="M52">
        <f>daten!Q29</f>
        <v>0</v>
      </c>
      <c r="N52">
        <f>daten!R29</f>
        <v>0</v>
      </c>
      <c r="O52">
        <f>daten!S29</f>
        <v>0</v>
      </c>
      <c r="P52">
        <f>daten!T29</f>
        <v>0</v>
      </c>
      <c r="Q52">
        <f>daten!U29</f>
        <v>0</v>
      </c>
      <c r="R52">
        <f>daten!V29</f>
        <v>0</v>
      </c>
      <c r="S52">
        <f>daten!W29</f>
        <v>0</v>
      </c>
      <c r="T52">
        <f>daten!X29</f>
        <v>0</v>
      </c>
      <c r="U52">
        <f>daten!Y29</f>
        <v>0</v>
      </c>
      <c r="V52">
        <f>daten!Z29</f>
        <v>0</v>
      </c>
      <c r="W52">
        <f>daten!AA29</f>
        <v>0</v>
      </c>
      <c r="X52">
        <f>daten!AB29</f>
        <v>0</v>
      </c>
      <c r="Y52">
        <f>daten!AC29</f>
        <v>0</v>
      </c>
    </row>
    <row r="54" spans="1:25" x14ac:dyDescent="0.25">
      <c r="A54" s="20" t="s">
        <v>17</v>
      </c>
      <c r="B54" s="21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</row>
    <row r="55" spans="1:25" x14ac:dyDescent="0.25">
      <c r="A55" t="str">
        <f>A41</f>
        <v>Name</v>
      </c>
      <c r="B55" t="str">
        <f t="shared" ref="B55:Y55" si="32">B41</f>
        <v>Pigment/Blattfarbstoff</v>
      </c>
      <c r="C55" t="str">
        <f t="shared" ref="C55:U55" si="33">C41</f>
        <v>pigment</v>
      </c>
      <c r="D55" t="str">
        <f t="shared" si="33"/>
        <v>grün</v>
      </c>
      <c r="E55" t="str">
        <f t="shared" si="33"/>
        <v>green</v>
      </c>
      <c r="F55" t="str">
        <f t="shared" si="33"/>
        <v>Ort</v>
      </c>
      <c r="G55" t="str">
        <f t="shared" si="33"/>
        <v>location</v>
      </c>
      <c r="H55" t="str">
        <f t="shared" si="33"/>
        <v>absorbiert (Sonnen-) Licht</v>
      </c>
      <c r="I55" t="str">
        <f t="shared" si="33"/>
        <v>absorbs (sun)light</v>
      </c>
      <c r="J55" t="str">
        <f t="shared" si="33"/>
        <v>unverzichtbar</v>
      </c>
      <c r="K55" t="str">
        <f t="shared" si="33"/>
        <v>indispensable</v>
      </c>
      <c r="L55" t="str">
        <f t="shared" si="33"/>
        <v>(Photo-) Katalysator</v>
      </c>
      <c r="M55" t="str">
        <f t="shared" si="33"/>
        <v>(photo-) catalyst</v>
      </c>
      <c r="N55" t="str">
        <f t="shared" si="33"/>
        <v>steht in Verbindung mit Photosynthese</v>
      </c>
      <c r="O55" t="str">
        <f t="shared" si="33"/>
        <v>related to photosynthesis</v>
      </c>
      <c r="P55" t="str">
        <f t="shared" si="33"/>
        <v>Farbstoff/Farbe</v>
      </c>
      <c r="Q55" t="str">
        <f t="shared" si="33"/>
        <v>colour, dye</v>
      </c>
      <c r="R55">
        <f t="shared" si="33"/>
        <v>0</v>
      </c>
      <c r="S55">
        <f t="shared" si="33"/>
        <v>0</v>
      </c>
      <c r="T55">
        <f t="shared" si="33"/>
        <v>0</v>
      </c>
      <c r="U55">
        <f t="shared" si="33"/>
        <v>0</v>
      </c>
      <c r="V55">
        <f t="shared" ref="V55:W55" si="34">V41</f>
        <v>0</v>
      </c>
      <c r="W55">
        <f t="shared" si="34"/>
        <v>0</v>
      </c>
      <c r="X55" t="str">
        <f t="shared" si="32"/>
        <v>Summe Deutsch</v>
      </c>
      <c r="Y55" t="str">
        <f t="shared" si="32"/>
        <v>Sum English</v>
      </c>
    </row>
    <row r="56" spans="1:25" x14ac:dyDescent="0.25">
      <c r="A56">
        <f>A51</f>
        <v>0</v>
      </c>
      <c r="B56">
        <f>B51/B$58</f>
        <v>0</v>
      </c>
      <c r="C56">
        <f t="shared" ref="C56:U56" si="35">C51/C$58</f>
        <v>0</v>
      </c>
      <c r="D56">
        <f t="shared" si="35"/>
        <v>0</v>
      </c>
      <c r="E56">
        <f t="shared" si="35"/>
        <v>0</v>
      </c>
      <c r="F56">
        <f t="shared" si="35"/>
        <v>0</v>
      </c>
      <c r="G56">
        <f t="shared" si="35"/>
        <v>0</v>
      </c>
      <c r="H56">
        <f t="shared" si="35"/>
        <v>0</v>
      </c>
      <c r="I56">
        <f t="shared" si="35"/>
        <v>0</v>
      </c>
      <c r="J56">
        <f t="shared" si="35"/>
        <v>0</v>
      </c>
      <c r="K56">
        <f t="shared" si="35"/>
        <v>0</v>
      </c>
      <c r="L56">
        <f t="shared" si="35"/>
        <v>0</v>
      </c>
      <c r="M56">
        <f t="shared" si="35"/>
        <v>0</v>
      </c>
      <c r="N56">
        <f t="shared" si="35"/>
        <v>0</v>
      </c>
      <c r="O56">
        <f t="shared" si="35"/>
        <v>0</v>
      </c>
      <c r="P56">
        <f t="shared" si="35"/>
        <v>0</v>
      </c>
      <c r="Q56">
        <f t="shared" si="35"/>
        <v>0</v>
      </c>
      <c r="R56" t="e">
        <f t="shared" si="35"/>
        <v>#DIV/0!</v>
      </c>
      <c r="S56" t="e">
        <f t="shared" si="35"/>
        <v>#DIV/0!</v>
      </c>
      <c r="T56" t="e">
        <f t="shared" si="35"/>
        <v>#DIV/0!</v>
      </c>
      <c r="U56" t="e">
        <f t="shared" si="35"/>
        <v>#DIV/0!</v>
      </c>
      <c r="V56" t="e">
        <f t="shared" ref="V56:W56" si="36">V51/V$58</f>
        <v>#DIV/0!</v>
      </c>
      <c r="W56" t="e">
        <f t="shared" si="36"/>
        <v>#DIV/0!</v>
      </c>
      <c r="X56">
        <f t="shared" ref="X56:Y56" si="37">X51/X$58</f>
        <v>0</v>
      </c>
      <c r="Y56">
        <f t="shared" si="37"/>
        <v>0</v>
      </c>
    </row>
    <row r="57" spans="1:25" x14ac:dyDescent="0.25">
      <c r="A57">
        <f>A52</f>
        <v>0</v>
      </c>
      <c r="B57">
        <f>B52/B$58</f>
        <v>0</v>
      </c>
      <c r="C57">
        <f t="shared" ref="C57:U57" si="38">C52/C$58</f>
        <v>0</v>
      </c>
      <c r="D57">
        <f t="shared" si="38"/>
        <v>0</v>
      </c>
      <c r="E57">
        <f t="shared" si="38"/>
        <v>0</v>
      </c>
      <c r="F57">
        <f t="shared" si="38"/>
        <v>0</v>
      </c>
      <c r="G57">
        <f t="shared" si="38"/>
        <v>0</v>
      </c>
      <c r="H57">
        <f t="shared" si="38"/>
        <v>0</v>
      </c>
      <c r="I57">
        <f t="shared" si="38"/>
        <v>0</v>
      </c>
      <c r="J57">
        <f t="shared" si="38"/>
        <v>0</v>
      </c>
      <c r="K57">
        <f t="shared" si="38"/>
        <v>0</v>
      </c>
      <c r="L57">
        <f t="shared" si="38"/>
        <v>0</v>
      </c>
      <c r="M57">
        <f t="shared" si="38"/>
        <v>0</v>
      </c>
      <c r="N57">
        <f t="shared" si="38"/>
        <v>0</v>
      </c>
      <c r="O57">
        <f t="shared" si="38"/>
        <v>0</v>
      </c>
      <c r="P57">
        <f t="shared" si="38"/>
        <v>0</v>
      </c>
      <c r="Q57">
        <f t="shared" si="38"/>
        <v>0</v>
      </c>
      <c r="R57" t="e">
        <f t="shared" si="38"/>
        <v>#DIV/0!</v>
      </c>
      <c r="S57" t="e">
        <f t="shared" si="38"/>
        <v>#DIV/0!</v>
      </c>
      <c r="T57" t="e">
        <f t="shared" si="38"/>
        <v>#DIV/0!</v>
      </c>
      <c r="U57" t="e">
        <f t="shared" si="38"/>
        <v>#DIV/0!</v>
      </c>
      <c r="V57" t="e">
        <f t="shared" ref="V57:W57" si="39">V52/V$58</f>
        <v>#DIV/0!</v>
      </c>
      <c r="W57" t="e">
        <f t="shared" si="39"/>
        <v>#DIV/0!</v>
      </c>
      <c r="X57">
        <f t="shared" ref="X57:Y57" si="40">X52/X$58</f>
        <v>0</v>
      </c>
      <c r="Y57">
        <f t="shared" si="40"/>
        <v>0</v>
      </c>
    </row>
    <row r="58" spans="1:25" x14ac:dyDescent="0.25">
      <c r="A58" t="str">
        <f t="shared" ref="A58:Y58" si="41">A44</f>
        <v>Maxpunkte</v>
      </c>
      <c r="B58">
        <f t="shared" si="41"/>
        <v>1</v>
      </c>
      <c r="C58">
        <f t="shared" ref="C58:U58" si="42">C44</f>
        <v>1</v>
      </c>
      <c r="D58">
        <f t="shared" si="42"/>
        <v>1</v>
      </c>
      <c r="E58">
        <f t="shared" si="42"/>
        <v>1</v>
      </c>
      <c r="F58">
        <f t="shared" si="42"/>
        <v>1</v>
      </c>
      <c r="G58">
        <f t="shared" si="42"/>
        <v>1</v>
      </c>
      <c r="H58">
        <f t="shared" si="42"/>
        <v>1</v>
      </c>
      <c r="I58">
        <f t="shared" si="42"/>
        <v>1</v>
      </c>
      <c r="J58">
        <f t="shared" si="42"/>
        <v>1</v>
      </c>
      <c r="K58">
        <f t="shared" si="42"/>
        <v>1</v>
      </c>
      <c r="L58">
        <f t="shared" si="42"/>
        <v>1</v>
      </c>
      <c r="M58">
        <f t="shared" si="42"/>
        <v>1</v>
      </c>
      <c r="N58">
        <f t="shared" si="42"/>
        <v>1</v>
      </c>
      <c r="O58">
        <f t="shared" si="42"/>
        <v>1</v>
      </c>
      <c r="P58">
        <f t="shared" si="42"/>
        <v>1</v>
      </c>
      <c r="Q58">
        <f t="shared" si="42"/>
        <v>1</v>
      </c>
      <c r="R58">
        <f t="shared" si="42"/>
        <v>0</v>
      </c>
      <c r="S58">
        <f t="shared" si="42"/>
        <v>0</v>
      </c>
      <c r="T58">
        <f t="shared" si="42"/>
        <v>0</v>
      </c>
      <c r="U58">
        <f t="shared" si="42"/>
        <v>0</v>
      </c>
      <c r="V58">
        <f t="shared" ref="V58:W58" si="43">V44</f>
        <v>0</v>
      </c>
      <c r="W58">
        <f t="shared" si="43"/>
        <v>0</v>
      </c>
      <c r="X58">
        <f t="shared" si="41"/>
        <v>8</v>
      </c>
      <c r="Y58">
        <f t="shared" si="41"/>
        <v>8</v>
      </c>
    </row>
    <row r="59" spans="1:25" x14ac:dyDescent="0.25">
      <c r="A59" s="21"/>
      <c r="B59" s="21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</row>
    <row r="60" spans="1:25" x14ac:dyDescent="0.25">
      <c r="A60" s="38" t="s">
        <v>35</v>
      </c>
      <c r="B60" s="21"/>
      <c r="C60" s="21"/>
      <c r="D60" s="21"/>
      <c r="E60" s="21"/>
      <c r="F60" s="21"/>
      <c r="G60" s="21"/>
      <c r="H60" s="21"/>
      <c r="I60" s="21"/>
      <c r="J60" s="21"/>
      <c r="K60" s="21"/>
      <c r="L60" s="21"/>
      <c r="M60" s="21"/>
      <c r="N60" s="21"/>
      <c r="O60" s="21"/>
      <c r="P60" s="21"/>
      <c r="Q60" s="21"/>
      <c r="R60" s="21"/>
      <c r="S60" s="21"/>
      <c r="T60" s="21"/>
      <c r="U60" s="21"/>
      <c r="V60" s="21"/>
      <c r="W60" s="21"/>
      <c r="X60" s="21"/>
      <c r="Y60" s="21"/>
    </row>
    <row r="61" spans="1:25" x14ac:dyDescent="0.25">
      <c r="A61">
        <f>daten!E49</f>
        <v>0</v>
      </c>
      <c r="B61">
        <f>daten!F49</f>
        <v>0</v>
      </c>
      <c r="C61">
        <f>daten!G49</f>
        <v>0</v>
      </c>
      <c r="D61">
        <f>daten!H49</f>
        <v>0</v>
      </c>
      <c r="E61">
        <f>daten!I49</f>
        <v>0</v>
      </c>
      <c r="F61">
        <f>daten!J49</f>
        <v>0</v>
      </c>
      <c r="G61">
        <f>daten!K49</f>
        <v>0</v>
      </c>
      <c r="H61">
        <f>daten!L49</f>
        <v>0</v>
      </c>
      <c r="I61">
        <f>daten!M49</f>
        <v>0</v>
      </c>
      <c r="J61">
        <f>daten!N49</f>
        <v>0</v>
      </c>
      <c r="K61">
        <f>daten!O49</f>
        <v>0</v>
      </c>
      <c r="L61">
        <f>daten!P49</f>
        <v>0</v>
      </c>
      <c r="M61">
        <f>daten!Q49</f>
        <v>0</v>
      </c>
      <c r="N61">
        <f>daten!R49</f>
        <v>0</v>
      </c>
      <c r="O61">
        <f>daten!S49</f>
        <v>0</v>
      </c>
      <c r="P61">
        <f>daten!T49</f>
        <v>0</v>
      </c>
      <c r="Q61">
        <f>daten!U49</f>
        <v>0</v>
      </c>
      <c r="R61">
        <f>daten!V49</f>
        <v>0</v>
      </c>
      <c r="S61">
        <f>daten!W49</f>
        <v>0</v>
      </c>
      <c r="T61">
        <f>daten!X49</f>
        <v>0</v>
      </c>
      <c r="U61">
        <f>daten!Y49</f>
        <v>0</v>
      </c>
      <c r="V61">
        <f>daten!Z49</f>
        <v>0</v>
      </c>
      <c r="W61">
        <f>daten!AA49</f>
        <v>0</v>
      </c>
      <c r="X61">
        <f>daten!AB49</f>
        <v>0</v>
      </c>
      <c r="Y61">
        <f>daten!AC49</f>
        <v>0</v>
      </c>
    </row>
    <row r="62" spans="1:25" x14ac:dyDescent="0.25">
      <c r="A62">
        <f>daten!E24</f>
        <v>0</v>
      </c>
      <c r="B62">
        <f>daten!F24</f>
        <v>0</v>
      </c>
      <c r="C62">
        <f>daten!G24</f>
        <v>0</v>
      </c>
      <c r="D62">
        <f>daten!H24</f>
        <v>0</v>
      </c>
      <c r="E62">
        <f>daten!I24</f>
        <v>0</v>
      </c>
      <c r="F62">
        <f>daten!J24</f>
        <v>0</v>
      </c>
      <c r="G62">
        <f>daten!K24</f>
        <v>0</v>
      </c>
      <c r="H62">
        <f>daten!L24</f>
        <v>0</v>
      </c>
      <c r="I62">
        <f>daten!M24</f>
        <v>0</v>
      </c>
      <c r="J62">
        <f>daten!N24</f>
        <v>0</v>
      </c>
      <c r="K62">
        <f>daten!O24</f>
        <v>0</v>
      </c>
      <c r="L62">
        <f>daten!P24</f>
        <v>0</v>
      </c>
      <c r="M62">
        <f>daten!Q24</f>
        <v>0</v>
      </c>
      <c r="N62">
        <f>daten!R24</f>
        <v>0</v>
      </c>
      <c r="O62">
        <f>daten!S24</f>
        <v>0</v>
      </c>
      <c r="P62">
        <f>daten!T24</f>
        <v>0</v>
      </c>
      <c r="Q62">
        <f>daten!U24</f>
        <v>0</v>
      </c>
      <c r="R62">
        <f>daten!V24</f>
        <v>0</v>
      </c>
      <c r="S62">
        <f>daten!W24</f>
        <v>0</v>
      </c>
      <c r="T62">
        <f>daten!X24</f>
        <v>0</v>
      </c>
      <c r="U62">
        <f>daten!Y24</f>
        <v>0</v>
      </c>
      <c r="V62">
        <f>daten!Z24</f>
        <v>0</v>
      </c>
      <c r="W62">
        <f>daten!AA24</f>
        <v>0</v>
      </c>
      <c r="X62">
        <f>daten!AB24</f>
        <v>0</v>
      </c>
      <c r="Y62">
        <f>daten!AC24</f>
        <v>0</v>
      </c>
    </row>
    <row r="64" spans="1:25" x14ac:dyDescent="0.25">
      <c r="A64">
        <f>daten!E50</f>
        <v>0</v>
      </c>
      <c r="B64">
        <f>daten!F50</f>
        <v>0</v>
      </c>
      <c r="C64">
        <f>daten!G50</f>
        <v>0</v>
      </c>
      <c r="D64">
        <f>daten!H50</f>
        <v>0</v>
      </c>
      <c r="E64">
        <f>daten!I50</f>
        <v>0</v>
      </c>
      <c r="F64">
        <f>daten!J50</f>
        <v>0</v>
      </c>
      <c r="G64">
        <f>daten!K50</f>
        <v>0</v>
      </c>
      <c r="H64">
        <f>daten!L50</f>
        <v>0</v>
      </c>
      <c r="I64">
        <f>daten!M50</f>
        <v>0</v>
      </c>
      <c r="J64">
        <f>daten!N50</f>
        <v>0</v>
      </c>
      <c r="K64">
        <f>daten!O50</f>
        <v>0</v>
      </c>
      <c r="L64">
        <f>daten!P50</f>
        <v>0</v>
      </c>
      <c r="M64">
        <f>daten!Q50</f>
        <v>0</v>
      </c>
      <c r="N64">
        <f>daten!R50</f>
        <v>0</v>
      </c>
      <c r="O64">
        <f>daten!S50</f>
        <v>0</v>
      </c>
      <c r="P64">
        <f>daten!T50</f>
        <v>0</v>
      </c>
      <c r="Q64">
        <f>daten!U50</f>
        <v>0</v>
      </c>
      <c r="R64">
        <f>daten!V50</f>
        <v>0</v>
      </c>
      <c r="S64">
        <f>daten!W50</f>
        <v>0</v>
      </c>
      <c r="T64">
        <f>daten!X50</f>
        <v>0</v>
      </c>
      <c r="U64">
        <f>daten!Y50</f>
        <v>0</v>
      </c>
      <c r="V64">
        <f>daten!Z50</f>
        <v>0</v>
      </c>
      <c r="W64">
        <f>daten!AA50</f>
        <v>0</v>
      </c>
      <c r="X64">
        <f>daten!AB50</f>
        <v>0</v>
      </c>
      <c r="Y64">
        <f>daten!AC50</f>
        <v>0</v>
      </c>
    </row>
    <row r="65" spans="1:25" x14ac:dyDescent="0.25">
      <c r="A65">
        <f>daten!E25</f>
        <v>0</v>
      </c>
      <c r="B65">
        <f>daten!F25</f>
        <v>0</v>
      </c>
      <c r="C65">
        <f>daten!G25</f>
        <v>0</v>
      </c>
      <c r="D65">
        <f>daten!H25</f>
        <v>0</v>
      </c>
      <c r="E65">
        <f>daten!I25</f>
        <v>0</v>
      </c>
      <c r="F65">
        <f>daten!J25</f>
        <v>0</v>
      </c>
      <c r="G65">
        <f>daten!K25</f>
        <v>0</v>
      </c>
      <c r="H65">
        <f>daten!L25</f>
        <v>0</v>
      </c>
      <c r="I65">
        <f>daten!M25</f>
        <v>0</v>
      </c>
      <c r="J65">
        <f>daten!N25</f>
        <v>0</v>
      </c>
      <c r="K65">
        <f>daten!O25</f>
        <v>0</v>
      </c>
      <c r="L65">
        <f>daten!P25</f>
        <v>0</v>
      </c>
      <c r="M65">
        <f>daten!Q25</f>
        <v>0</v>
      </c>
      <c r="N65">
        <f>daten!R25</f>
        <v>0</v>
      </c>
      <c r="O65">
        <f>daten!S25</f>
        <v>0</v>
      </c>
      <c r="P65">
        <f>daten!T25</f>
        <v>0</v>
      </c>
      <c r="Q65">
        <f>daten!U25</f>
        <v>0</v>
      </c>
      <c r="R65">
        <f>daten!V25</f>
        <v>0</v>
      </c>
      <c r="S65">
        <f>daten!W25</f>
        <v>0</v>
      </c>
      <c r="T65">
        <f>daten!X25</f>
        <v>0</v>
      </c>
      <c r="U65">
        <f>daten!Y25</f>
        <v>0</v>
      </c>
      <c r="V65">
        <f>daten!Z25</f>
        <v>0</v>
      </c>
      <c r="W65">
        <f>daten!AA25</f>
        <v>0</v>
      </c>
      <c r="X65">
        <f>daten!AB25</f>
        <v>0</v>
      </c>
      <c r="Y65">
        <f>daten!AC25</f>
        <v>0</v>
      </c>
    </row>
    <row r="67" spans="1:25" x14ac:dyDescent="0.25">
      <c r="A67" s="20" t="s">
        <v>17</v>
      </c>
      <c r="B67" s="21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</row>
    <row r="68" spans="1:25" x14ac:dyDescent="0.25">
      <c r="A68" t="str">
        <f>A55</f>
        <v>Name</v>
      </c>
      <c r="B68" t="str">
        <f t="shared" ref="B68:Y68" si="44">B55</f>
        <v>Pigment/Blattfarbstoff</v>
      </c>
      <c r="C68" t="str">
        <f t="shared" ref="C68:U68" si="45">C55</f>
        <v>pigment</v>
      </c>
      <c r="D68" t="str">
        <f t="shared" si="45"/>
        <v>grün</v>
      </c>
      <c r="E68" t="str">
        <f t="shared" si="45"/>
        <v>green</v>
      </c>
      <c r="F68" t="str">
        <f t="shared" si="45"/>
        <v>Ort</v>
      </c>
      <c r="G68" t="str">
        <f t="shared" si="45"/>
        <v>location</v>
      </c>
      <c r="H68" t="str">
        <f t="shared" si="45"/>
        <v>absorbiert (Sonnen-) Licht</v>
      </c>
      <c r="I68" t="str">
        <f t="shared" si="45"/>
        <v>absorbs (sun)light</v>
      </c>
      <c r="J68" t="str">
        <f t="shared" si="45"/>
        <v>unverzichtbar</v>
      </c>
      <c r="K68" t="str">
        <f t="shared" si="45"/>
        <v>indispensable</v>
      </c>
      <c r="L68" t="str">
        <f t="shared" si="45"/>
        <v>(Photo-) Katalysator</v>
      </c>
      <c r="M68" t="str">
        <f t="shared" si="45"/>
        <v>(photo-) catalyst</v>
      </c>
      <c r="N68" t="str">
        <f t="shared" si="45"/>
        <v>steht in Verbindung mit Photosynthese</v>
      </c>
      <c r="O68" t="str">
        <f t="shared" si="45"/>
        <v>related to photosynthesis</v>
      </c>
      <c r="P68" t="str">
        <f t="shared" si="45"/>
        <v>Farbstoff/Farbe</v>
      </c>
      <c r="Q68" t="str">
        <f t="shared" si="45"/>
        <v>colour, dye</v>
      </c>
      <c r="R68">
        <f t="shared" si="45"/>
        <v>0</v>
      </c>
      <c r="S68">
        <f t="shared" si="45"/>
        <v>0</v>
      </c>
      <c r="T68">
        <f t="shared" si="45"/>
        <v>0</v>
      </c>
      <c r="U68">
        <f t="shared" si="45"/>
        <v>0</v>
      </c>
      <c r="V68">
        <f t="shared" ref="V68:W68" si="46">V55</f>
        <v>0</v>
      </c>
      <c r="W68">
        <f t="shared" si="46"/>
        <v>0</v>
      </c>
      <c r="X68" t="str">
        <f t="shared" si="44"/>
        <v>Summe Deutsch</v>
      </c>
      <c r="Y68" t="str">
        <f t="shared" si="44"/>
        <v>Sum English</v>
      </c>
    </row>
    <row r="69" spans="1:25" x14ac:dyDescent="0.25">
      <c r="A69">
        <f>A64</f>
        <v>0</v>
      </c>
      <c r="B69">
        <f>B64/B$71</f>
        <v>0</v>
      </c>
      <c r="C69">
        <f t="shared" ref="C69:U69" si="47">C64/C$71</f>
        <v>0</v>
      </c>
      <c r="D69">
        <f t="shared" si="47"/>
        <v>0</v>
      </c>
      <c r="E69">
        <f t="shared" si="47"/>
        <v>0</v>
      </c>
      <c r="F69">
        <f t="shared" si="47"/>
        <v>0</v>
      </c>
      <c r="G69">
        <f t="shared" si="47"/>
        <v>0</v>
      </c>
      <c r="H69">
        <f t="shared" si="47"/>
        <v>0</v>
      </c>
      <c r="I69">
        <f t="shared" si="47"/>
        <v>0</v>
      </c>
      <c r="J69">
        <f t="shared" si="47"/>
        <v>0</v>
      </c>
      <c r="K69">
        <f t="shared" si="47"/>
        <v>0</v>
      </c>
      <c r="L69">
        <f t="shared" si="47"/>
        <v>0</v>
      </c>
      <c r="M69">
        <f t="shared" si="47"/>
        <v>0</v>
      </c>
      <c r="N69">
        <f t="shared" si="47"/>
        <v>0</v>
      </c>
      <c r="O69">
        <f t="shared" si="47"/>
        <v>0</v>
      </c>
      <c r="P69">
        <f t="shared" si="47"/>
        <v>0</v>
      </c>
      <c r="Q69">
        <f t="shared" si="47"/>
        <v>0</v>
      </c>
      <c r="R69" t="e">
        <f t="shared" si="47"/>
        <v>#DIV/0!</v>
      </c>
      <c r="S69" t="e">
        <f t="shared" si="47"/>
        <v>#DIV/0!</v>
      </c>
      <c r="T69" t="e">
        <f t="shared" si="47"/>
        <v>#DIV/0!</v>
      </c>
      <c r="U69" t="e">
        <f t="shared" si="47"/>
        <v>#DIV/0!</v>
      </c>
      <c r="V69" t="e">
        <f t="shared" ref="V69:W69" si="48">V64/V$71</f>
        <v>#DIV/0!</v>
      </c>
      <c r="W69" t="e">
        <f t="shared" si="48"/>
        <v>#DIV/0!</v>
      </c>
      <c r="X69">
        <f t="shared" ref="X69:Y69" si="49">X64/X$71</f>
        <v>0</v>
      </c>
      <c r="Y69">
        <f t="shared" si="49"/>
        <v>0</v>
      </c>
    </row>
    <row r="70" spans="1:25" x14ac:dyDescent="0.25">
      <c r="A70">
        <f>A65</f>
        <v>0</v>
      </c>
      <c r="B70">
        <f>B65/B$71</f>
        <v>0</v>
      </c>
      <c r="C70">
        <f t="shared" ref="C70:U70" si="50">C65/C$71</f>
        <v>0</v>
      </c>
      <c r="D70">
        <f t="shared" si="50"/>
        <v>0</v>
      </c>
      <c r="E70">
        <f t="shared" si="50"/>
        <v>0</v>
      </c>
      <c r="F70">
        <f t="shared" si="50"/>
        <v>0</v>
      </c>
      <c r="G70">
        <f t="shared" si="50"/>
        <v>0</v>
      </c>
      <c r="H70">
        <f t="shared" si="50"/>
        <v>0</v>
      </c>
      <c r="I70">
        <f t="shared" si="50"/>
        <v>0</v>
      </c>
      <c r="J70">
        <f t="shared" si="50"/>
        <v>0</v>
      </c>
      <c r="K70">
        <f t="shared" si="50"/>
        <v>0</v>
      </c>
      <c r="L70">
        <f t="shared" si="50"/>
        <v>0</v>
      </c>
      <c r="M70">
        <f t="shared" si="50"/>
        <v>0</v>
      </c>
      <c r="N70">
        <f t="shared" si="50"/>
        <v>0</v>
      </c>
      <c r="O70">
        <f t="shared" si="50"/>
        <v>0</v>
      </c>
      <c r="P70">
        <f t="shared" si="50"/>
        <v>0</v>
      </c>
      <c r="Q70">
        <f t="shared" si="50"/>
        <v>0</v>
      </c>
      <c r="R70" t="e">
        <f t="shared" si="50"/>
        <v>#DIV/0!</v>
      </c>
      <c r="S70" t="e">
        <f t="shared" si="50"/>
        <v>#DIV/0!</v>
      </c>
      <c r="T70" t="e">
        <f t="shared" si="50"/>
        <v>#DIV/0!</v>
      </c>
      <c r="U70" t="e">
        <f t="shared" si="50"/>
        <v>#DIV/0!</v>
      </c>
      <c r="V70" t="e">
        <f t="shared" ref="V70:W70" si="51">V65/V$71</f>
        <v>#DIV/0!</v>
      </c>
      <c r="W70" t="e">
        <f t="shared" si="51"/>
        <v>#DIV/0!</v>
      </c>
      <c r="X70">
        <f t="shared" ref="X70:Y70" si="52">X65/X$71</f>
        <v>0</v>
      </c>
      <c r="Y70">
        <f t="shared" si="52"/>
        <v>0</v>
      </c>
    </row>
    <row r="71" spans="1:25" x14ac:dyDescent="0.25">
      <c r="A71" t="str">
        <f>A58</f>
        <v>Maxpunkte</v>
      </c>
      <c r="B71">
        <f>B58</f>
        <v>1</v>
      </c>
      <c r="C71">
        <f t="shared" ref="C71:U71" si="53">C58</f>
        <v>1</v>
      </c>
      <c r="D71">
        <f t="shared" si="53"/>
        <v>1</v>
      </c>
      <c r="E71">
        <f t="shared" si="53"/>
        <v>1</v>
      </c>
      <c r="F71">
        <f t="shared" si="53"/>
        <v>1</v>
      </c>
      <c r="G71">
        <f t="shared" si="53"/>
        <v>1</v>
      </c>
      <c r="H71">
        <f t="shared" si="53"/>
        <v>1</v>
      </c>
      <c r="I71">
        <f t="shared" si="53"/>
        <v>1</v>
      </c>
      <c r="J71">
        <f t="shared" si="53"/>
        <v>1</v>
      </c>
      <c r="K71">
        <f t="shared" si="53"/>
        <v>1</v>
      </c>
      <c r="L71">
        <f t="shared" si="53"/>
        <v>1</v>
      </c>
      <c r="M71">
        <f t="shared" si="53"/>
        <v>1</v>
      </c>
      <c r="N71">
        <f t="shared" si="53"/>
        <v>1</v>
      </c>
      <c r="O71">
        <f t="shared" si="53"/>
        <v>1</v>
      </c>
      <c r="P71">
        <f t="shared" si="53"/>
        <v>1</v>
      </c>
      <c r="Q71">
        <f t="shared" si="53"/>
        <v>1</v>
      </c>
      <c r="R71">
        <f t="shared" si="53"/>
        <v>0</v>
      </c>
      <c r="S71">
        <f t="shared" si="53"/>
        <v>0</v>
      </c>
      <c r="T71">
        <f t="shared" si="53"/>
        <v>0</v>
      </c>
      <c r="U71">
        <f t="shared" si="53"/>
        <v>0</v>
      </c>
      <c r="V71">
        <f t="shared" ref="V71:W71" si="54">V58</f>
        <v>0</v>
      </c>
      <c r="W71">
        <f t="shared" si="54"/>
        <v>0</v>
      </c>
      <c r="X71">
        <f t="shared" ref="X71:Y71" si="55">X58</f>
        <v>8</v>
      </c>
      <c r="Y71">
        <f t="shared" si="55"/>
        <v>8</v>
      </c>
    </row>
    <row r="96" spans="27:27" x14ac:dyDescent="0.25">
      <c r="AA96" t="s">
        <v>38</v>
      </c>
    </row>
    <row r="97" spans="27:27" x14ac:dyDescent="0.25">
      <c r="AA97" t="s">
        <v>39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17"/>
  <sheetViews>
    <sheetView zoomScale="55" zoomScaleNormal="55" workbookViewId="0">
      <selection activeCell="A40" sqref="A40"/>
    </sheetView>
  </sheetViews>
  <sheetFormatPr baseColWidth="10" defaultRowHeight="15" x14ac:dyDescent="0.25"/>
  <sheetData>
    <row r="1" spans="1:9" x14ac:dyDescent="0.25">
      <c r="A1" t="s">
        <v>11</v>
      </c>
    </row>
    <row r="3" spans="1:9" x14ac:dyDescent="0.25">
      <c r="A3" s="30" t="str">
        <f>daten!AL7</f>
        <v>nt</v>
      </c>
      <c r="B3" s="30" t="str">
        <f>daten!AM7</f>
        <v>nt</v>
      </c>
    </row>
    <row r="4" spans="1:9" x14ac:dyDescent="0.25">
      <c r="A4">
        <f>daten!AL8</f>
        <v>8</v>
      </c>
      <c r="B4">
        <f>daten!AM8</f>
        <v>8</v>
      </c>
    </row>
    <row r="5" spans="1:9" x14ac:dyDescent="0.25">
      <c r="A5" t="str">
        <f>daten!AL9</f>
        <v>Summe D</v>
      </c>
      <c r="B5" t="str">
        <f>daten!AM9</f>
        <v>Summe E</v>
      </c>
    </row>
    <row r="6" spans="1:9" x14ac:dyDescent="0.25">
      <c r="A6" t="str">
        <f>daten!AL10</f>
        <v>D</v>
      </c>
      <c r="B6" t="str">
        <f>daten!AM10</f>
        <v>E</v>
      </c>
      <c r="F6" s="31" t="s">
        <v>25</v>
      </c>
      <c r="G6" s="30" t="s">
        <v>26</v>
      </c>
      <c r="H6" s="31" t="s">
        <v>27</v>
      </c>
      <c r="I6" s="30" t="s">
        <v>28</v>
      </c>
    </row>
    <row r="7" spans="1:9" x14ac:dyDescent="0.25">
      <c r="A7">
        <f>daten!AL11</f>
        <v>7</v>
      </c>
      <c r="B7">
        <f>daten!AM11</f>
        <v>7</v>
      </c>
      <c r="F7">
        <f>A66</f>
        <v>4</v>
      </c>
      <c r="G7">
        <f>A7</f>
        <v>7</v>
      </c>
      <c r="H7">
        <f>B66</f>
        <v>2</v>
      </c>
      <c r="I7">
        <f>B7</f>
        <v>7</v>
      </c>
    </row>
    <row r="8" spans="1:9" x14ac:dyDescent="0.25">
      <c r="A8">
        <f>daten!AL12</f>
        <v>3</v>
      </c>
      <c r="B8">
        <f>daten!AM12</f>
        <v>3</v>
      </c>
      <c r="F8">
        <f t="shared" ref="F8:F26" si="0">A67</f>
        <v>0</v>
      </c>
      <c r="G8">
        <f t="shared" ref="G8:G26" si="1">A8</f>
        <v>3</v>
      </c>
      <c r="H8">
        <f t="shared" ref="H8:H26" si="2">B67</f>
        <v>0</v>
      </c>
      <c r="I8">
        <f t="shared" ref="I8:I26" si="3">B8</f>
        <v>3</v>
      </c>
    </row>
    <row r="9" spans="1:9" x14ac:dyDescent="0.25">
      <c r="A9">
        <f>daten!AL13</f>
        <v>3</v>
      </c>
      <c r="B9">
        <f>daten!AM13</f>
        <v>5</v>
      </c>
      <c r="F9">
        <f t="shared" si="0"/>
        <v>0</v>
      </c>
      <c r="G9">
        <f t="shared" si="1"/>
        <v>3</v>
      </c>
      <c r="H9">
        <f t="shared" si="2"/>
        <v>0</v>
      </c>
      <c r="I9">
        <f t="shared" si="3"/>
        <v>5</v>
      </c>
    </row>
    <row r="10" spans="1:9" x14ac:dyDescent="0.25">
      <c r="A10">
        <f>daten!AL14</f>
        <v>6</v>
      </c>
      <c r="B10">
        <f>daten!AM14</f>
        <v>7</v>
      </c>
      <c r="F10">
        <f t="shared" si="0"/>
        <v>0</v>
      </c>
      <c r="G10">
        <f t="shared" si="1"/>
        <v>6</v>
      </c>
      <c r="H10">
        <f t="shared" si="2"/>
        <v>0</v>
      </c>
      <c r="I10">
        <f t="shared" si="3"/>
        <v>7</v>
      </c>
    </row>
    <row r="11" spans="1:9" x14ac:dyDescent="0.25">
      <c r="A11">
        <f>daten!AL15</f>
        <v>5</v>
      </c>
      <c r="B11">
        <f>daten!AM15</f>
        <v>5</v>
      </c>
      <c r="F11">
        <f t="shared" si="0"/>
        <v>3</v>
      </c>
      <c r="G11">
        <f t="shared" si="1"/>
        <v>5</v>
      </c>
      <c r="H11">
        <f t="shared" si="2"/>
        <v>2</v>
      </c>
      <c r="I11">
        <f t="shared" si="3"/>
        <v>5</v>
      </c>
    </row>
    <row r="12" spans="1:9" x14ac:dyDescent="0.25">
      <c r="A12">
        <f>daten!AL16</f>
        <v>5</v>
      </c>
      <c r="B12">
        <f>daten!AM16</f>
        <v>5</v>
      </c>
      <c r="F12">
        <f t="shared" si="0"/>
        <v>4</v>
      </c>
      <c r="G12">
        <f t="shared" si="1"/>
        <v>5</v>
      </c>
      <c r="H12">
        <f t="shared" si="2"/>
        <v>6</v>
      </c>
      <c r="I12">
        <f t="shared" si="3"/>
        <v>5</v>
      </c>
    </row>
    <row r="13" spans="1:9" x14ac:dyDescent="0.25">
      <c r="A13">
        <f>daten!AL17</f>
        <v>5</v>
      </c>
      <c r="B13">
        <f>daten!AM17</f>
        <v>7</v>
      </c>
      <c r="F13">
        <f t="shared" si="0"/>
        <v>2</v>
      </c>
      <c r="G13">
        <f t="shared" si="1"/>
        <v>5</v>
      </c>
      <c r="H13">
        <f t="shared" si="2"/>
        <v>0</v>
      </c>
      <c r="I13">
        <f t="shared" si="3"/>
        <v>7</v>
      </c>
    </row>
    <row r="14" spans="1:9" x14ac:dyDescent="0.25">
      <c r="A14">
        <f>daten!AL18</f>
        <v>5</v>
      </c>
      <c r="B14">
        <f>daten!AM18</f>
        <v>7</v>
      </c>
      <c r="F14">
        <f t="shared" si="0"/>
        <v>0</v>
      </c>
      <c r="G14">
        <f t="shared" si="1"/>
        <v>5</v>
      </c>
      <c r="H14">
        <f t="shared" si="2"/>
        <v>0</v>
      </c>
      <c r="I14">
        <f t="shared" si="3"/>
        <v>7</v>
      </c>
    </row>
    <row r="15" spans="1:9" x14ac:dyDescent="0.25">
      <c r="A15">
        <f>daten!AL19</f>
        <v>5</v>
      </c>
      <c r="B15">
        <f>daten!AM19</f>
        <v>3</v>
      </c>
      <c r="F15">
        <f t="shared" si="0"/>
        <v>3</v>
      </c>
      <c r="G15">
        <f t="shared" si="1"/>
        <v>5</v>
      </c>
      <c r="H15">
        <f t="shared" si="2"/>
        <v>2</v>
      </c>
      <c r="I15">
        <f t="shared" si="3"/>
        <v>3</v>
      </c>
    </row>
    <row r="16" spans="1:9" x14ac:dyDescent="0.25">
      <c r="A16" t="e">
        <f>daten!#REF!</f>
        <v>#REF!</v>
      </c>
      <c r="B16" t="e">
        <f>daten!#REF!</f>
        <v>#REF!</v>
      </c>
      <c r="F16" t="e">
        <f t="shared" si="0"/>
        <v>#REF!</v>
      </c>
      <c r="G16" t="e">
        <f t="shared" si="1"/>
        <v>#REF!</v>
      </c>
      <c r="H16" t="e">
        <f t="shared" si="2"/>
        <v>#REF!</v>
      </c>
      <c r="I16" t="e">
        <f t="shared" si="3"/>
        <v>#REF!</v>
      </c>
    </row>
    <row r="17" spans="1:9" x14ac:dyDescent="0.25">
      <c r="A17" t="e">
        <f>daten!#REF!</f>
        <v>#REF!</v>
      </c>
      <c r="B17" t="e">
        <f>daten!#REF!</f>
        <v>#REF!</v>
      </c>
      <c r="F17" t="e">
        <f t="shared" si="0"/>
        <v>#REF!</v>
      </c>
      <c r="G17" t="e">
        <f t="shared" si="1"/>
        <v>#REF!</v>
      </c>
      <c r="H17" t="e">
        <f t="shared" si="2"/>
        <v>#REF!</v>
      </c>
      <c r="I17" t="e">
        <f t="shared" si="3"/>
        <v>#REF!</v>
      </c>
    </row>
    <row r="18" spans="1:9" x14ac:dyDescent="0.25">
      <c r="A18" t="e">
        <f>daten!#REF!</f>
        <v>#REF!</v>
      </c>
      <c r="B18" t="e">
        <f>daten!#REF!</f>
        <v>#REF!</v>
      </c>
      <c r="F18" t="e">
        <f t="shared" si="0"/>
        <v>#REF!</v>
      </c>
      <c r="G18" t="e">
        <f t="shared" si="1"/>
        <v>#REF!</v>
      </c>
      <c r="H18" t="e">
        <f t="shared" si="2"/>
        <v>#REF!</v>
      </c>
      <c r="I18" t="e">
        <f t="shared" si="3"/>
        <v>#REF!</v>
      </c>
    </row>
    <row r="19" spans="1:9" x14ac:dyDescent="0.25">
      <c r="A19" t="e">
        <f>daten!#REF!</f>
        <v>#REF!</v>
      </c>
      <c r="B19" t="e">
        <f>daten!#REF!</f>
        <v>#REF!</v>
      </c>
      <c r="F19" t="e">
        <f t="shared" si="0"/>
        <v>#REF!</v>
      </c>
      <c r="G19" t="e">
        <f t="shared" si="1"/>
        <v>#REF!</v>
      </c>
      <c r="H19" t="e">
        <f t="shared" si="2"/>
        <v>#REF!</v>
      </c>
      <c r="I19" t="e">
        <f t="shared" si="3"/>
        <v>#REF!</v>
      </c>
    </row>
    <row r="20" spans="1:9" x14ac:dyDescent="0.25">
      <c r="A20" t="e">
        <f>daten!#REF!</f>
        <v>#REF!</v>
      </c>
      <c r="B20" t="e">
        <f>daten!#REF!</f>
        <v>#REF!</v>
      </c>
      <c r="F20" t="e">
        <f t="shared" si="0"/>
        <v>#REF!</v>
      </c>
      <c r="G20" t="e">
        <f t="shared" si="1"/>
        <v>#REF!</v>
      </c>
      <c r="H20" t="e">
        <f t="shared" si="2"/>
        <v>#REF!</v>
      </c>
      <c r="I20" t="e">
        <f t="shared" si="3"/>
        <v>#REF!</v>
      </c>
    </row>
    <row r="21" spans="1:9" x14ac:dyDescent="0.25">
      <c r="A21" t="e">
        <f>daten!#REF!</f>
        <v>#REF!</v>
      </c>
      <c r="B21" t="e">
        <f>daten!#REF!</f>
        <v>#REF!</v>
      </c>
      <c r="F21" t="e">
        <f t="shared" si="0"/>
        <v>#REF!</v>
      </c>
      <c r="G21" t="e">
        <f t="shared" si="1"/>
        <v>#REF!</v>
      </c>
      <c r="H21" t="e">
        <f t="shared" si="2"/>
        <v>#REF!</v>
      </c>
      <c r="I21" t="e">
        <f t="shared" si="3"/>
        <v>#REF!</v>
      </c>
    </row>
    <row r="22" spans="1:9" x14ac:dyDescent="0.25">
      <c r="A22" t="e">
        <f>daten!#REF!</f>
        <v>#REF!</v>
      </c>
      <c r="B22" t="e">
        <f>daten!#REF!</f>
        <v>#REF!</v>
      </c>
      <c r="F22" t="e">
        <f t="shared" si="0"/>
        <v>#REF!</v>
      </c>
      <c r="G22" t="e">
        <f t="shared" si="1"/>
        <v>#REF!</v>
      </c>
      <c r="H22" t="e">
        <f t="shared" si="2"/>
        <v>#REF!</v>
      </c>
      <c r="I22" t="e">
        <f t="shared" si="3"/>
        <v>#REF!</v>
      </c>
    </row>
    <row r="23" spans="1:9" x14ac:dyDescent="0.25">
      <c r="A23" t="e">
        <f>daten!#REF!</f>
        <v>#REF!</v>
      </c>
      <c r="B23" t="e">
        <f>daten!#REF!</f>
        <v>#REF!</v>
      </c>
      <c r="F23" t="e">
        <f t="shared" si="0"/>
        <v>#REF!</v>
      </c>
      <c r="G23" t="e">
        <f t="shared" si="1"/>
        <v>#REF!</v>
      </c>
      <c r="H23" t="e">
        <f t="shared" si="2"/>
        <v>#REF!</v>
      </c>
      <c r="I23" t="e">
        <f t="shared" si="3"/>
        <v>#REF!</v>
      </c>
    </row>
    <row r="24" spans="1:9" x14ac:dyDescent="0.25">
      <c r="A24" t="e">
        <f>daten!#REF!</f>
        <v>#REF!</v>
      </c>
      <c r="B24" t="e">
        <f>daten!#REF!</f>
        <v>#REF!</v>
      </c>
      <c r="F24" t="e">
        <f t="shared" si="0"/>
        <v>#REF!</v>
      </c>
      <c r="G24" t="e">
        <f t="shared" si="1"/>
        <v>#REF!</v>
      </c>
      <c r="H24" t="e">
        <f t="shared" si="2"/>
        <v>#REF!</v>
      </c>
      <c r="I24" t="e">
        <f t="shared" si="3"/>
        <v>#REF!</v>
      </c>
    </row>
    <row r="25" spans="1:9" x14ac:dyDescent="0.25">
      <c r="A25" t="e">
        <f>daten!#REF!</f>
        <v>#REF!</v>
      </c>
      <c r="B25" t="e">
        <f>daten!#REF!</f>
        <v>#REF!</v>
      </c>
      <c r="F25" t="e">
        <f t="shared" si="0"/>
        <v>#REF!</v>
      </c>
      <c r="G25" t="e">
        <f t="shared" si="1"/>
        <v>#REF!</v>
      </c>
      <c r="H25" t="e">
        <f t="shared" si="2"/>
        <v>#REF!</v>
      </c>
      <c r="I25" t="e">
        <f t="shared" si="3"/>
        <v>#REF!</v>
      </c>
    </row>
    <row r="26" spans="1:9" x14ac:dyDescent="0.25">
      <c r="A26" t="e">
        <f>daten!#REF!</f>
        <v>#REF!</v>
      </c>
      <c r="B26" t="e">
        <f>daten!#REF!</f>
        <v>#REF!</v>
      </c>
      <c r="F26" t="e">
        <f t="shared" si="0"/>
        <v>#REF!</v>
      </c>
      <c r="G26" t="e">
        <f t="shared" si="1"/>
        <v>#REF!</v>
      </c>
      <c r="H26" t="e">
        <f t="shared" si="2"/>
        <v>#REF!</v>
      </c>
      <c r="I26" t="e">
        <f t="shared" si="3"/>
        <v>#REF!</v>
      </c>
    </row>
    <row r="27" spans="1:9" x14ac:dyDescent="0.25">
      <c r="A27" t="e">
        <f>daten!#REF!</f>
        <v>#REF!</v>
      </c>
      <c r="B27" t="e">
        <f>daten!#REF!</f>
        <v>#REF!</v>
      </c>
    </row>
    <row r="28" spans="1:9" x14ac:dyDescent="0.25">
      <c r="A28" t="e">
        <f>daten!#REF!</f>
        <v>#REF!</v>
      </c>
      <c r="B28" t="e">
        <f>daten!#REF!</f>
        <v>#REF!</v>
      </c>
    </row>
    <row r="29" spans="1:9" x14ac:dyDescent="0.25">
      <c r="A29" t="e">
        <f>daten!#REF!</f>
        <v>#REF!</v>
      </c>
      <c r="B29" t="e">
        <f>daten!#REF!</f>
        <v>#REF!</v>
      </c>
    </row>
    <row r="30" spans="1:9" x14ac:dyDescent="0.25">
      <c r="A30" t="e">
        <f>daten!#REF!</f>
        <v>#REF!</v>
      </c>
      <c r="B30" t="e">
        <f>daten!#REF!</f>
        <v>#REF!</v>
      </c>
    </row>
    <row r="31" spans="1:9" x14ac:dyDescent="0.25">
      <c r="A31" t="e">
        <f>daten!#REF!</f>
        <v>#REF!</v>
      </c>
      <c r="B31" t="e">
        <f>daten!#REF!</f>
        <v>#REF!</v>
      </c>
    </row>
    <row r="32" spans="1:9" x14ac:dyDescent="0.25">
      <c r="A32" t="e">
        <f>daten!#REF!</f>
        <v>#REF!</v>
      </c>
      <c r="B32" t="e">
        <f>daten!#REF!</f>
        <v>#REF!</v>
      </c>
    </row>
    <row r="33" spans="1:2" x14ac:dyDescent="0.25">
      <c r="A33" t="e">
        <f>daten!#REF!</f>
        <v>#REF!</v>
      </c>
      <c r="B33" t="e">
        <f>daten!#REF!</f>
        <v>#REF!</v>
      </c>
    </row>
    <row r="34" spans="1:2" x14ac:dyDescent="0.25">
      <c r="A34" t="e">
        <f>daten!#REF!</f>
        <v>#REF!</v>
      </c>
      <c r="B34" t="e">
        <f>daten!#REF!</f>
        <v>#REF!</v>
      </c>
    </row>
    <row r="35" spans="1:2" x14ac:dyDescent="0.25">
      <c r="A35" t="e">
        <f>daten!#REF!</f>
        <v>#REF!</v>
      </c>
      <c r="B35" t="e">
        <f>daten!#REF!</f>
        <v>#REF!</v>
      </c>
    </row>
    <row r="36" spans="1:2" x14ac:dyDescent="0.25">
      <c r="A36" t="e">
        <f>daten!#REF!</f>
        <v>#REF!</v>
      </c>
      <c r="B36" t="e">
        <f>daten!#REF!</f>
        <v>#REF!</v>
      </c>
    </row>
    <row r="37" spans="1:2" x14ac:dyDescent="0.25">
      <c r="A37" t="e">
        <f>daten!#REF!</f>
        <v>#REF!</v>
      </c>
      <c r="B37" t="e">
        <f>daten!#REF!</f>
        <v>#REF!</v>
      </c>
    </row>
    <row r="38" spans="1:2" x14ac:dyDescent="0.25">
      <c r="A38" t="e">
        <f>daten!#REF!</f>
        <v>#REF!</v>
      </c>
      <c r="B38" t="e">
        <f>daten!#REF!</f>
        <v>#REF!</v>
      </c>
    </row>
    <row r="39" spans="1:2" x14ac:dyDescent="0.25">
      <c r="A39" t="e">
        <f>daten!#REF!</f>
        <v>#REF!</v>
      </c>
      <c r="B39" t="e">
        <f>daten!#REF!</f>
        <v>#REF!</v>
      </c>
    </row>
    <row r="40" spans="1:2" x14ac:dyDescent="0.25">
      <c r="A40" t="e">
        <f>daten!#REF!</f>
        <v>#REF!</v>
      </c>
      <c r="B40" t="e">
        <f>daten!#REF!</f>
        <v>#REF!</v>
      </c>
    </row>
    <row r="41" spans="1:2" x14ac:dyDescent="0.25">
      <c r="A41" t="e">
        <f>daten!#REF!</f>
        <v>#REF!</v>
      </c>
      <c r="B41" t="e">
        <f>daten!#REF!</f>
        <v>#REF!</v>
      </c>
    </row>
    <row r="42" spans="1:2" x14ac:dyDescent="0.25">
      <c r="A42" t="e">
        <f>daten!#REF!</f>
        <v>#REF!</v>
      </c>
      <c r="B42" t="e">
        <f>daten!#REF!</f>
        <v>#REF!</v>
      </c>
    </row>
    <row r="43" spans="1:2" x14ac:dyDescent="0.25">
      <c r="A43" t="e">
        <f>daten!#REF!</f>
        <v>#REF!</v>
      </c>
      <c r="B43" t="e">
        <f>daten!#REF!</f>
        <v>#REF!</v>
      </c>
    </row>
    <row r="44" spans="1:2" x14ac:dyDescent="0.25">
      <c r="A44" t="e">
        <f>daten!#REF!</f>
        <v>#REF!</v>
      </c>
      <c r="B44" t="e">
        <f>daten!#REF!</f>
        <v>#REF!</v>
      </c>
    </row>
    <row r="45" spans="1:2" x14ac:dyDescent="0.25">
      <c r="A45" t="e">
        <f>daten!#REF!</f>
        <v>#REF!</v>
      </c>
      <c r="B45" t="e">
        <f>daten!#REF!</f>
        <v>#REF!</v>
      </c>
    </row>
    <row r="46" spans="1:2" x14ac:dyDescent="0.25">
      <c r="A46" t="e">
        <f>daten!#REF!</f>
        <v>#REF!</v>
      </c>
      <c r="B46" t="e">
        <f>daten!#REF!</f>
        <v>#REF!</v>
      </c>
    </row>
    <row r="47" spans="1:2" x14ac:dyDescent="0.25">
      <c r="A47" t="e">
        <f>daten!#REF!</f>
        <v>#REF!</v>
      </c>
      <c r="B47" t="e">
        <f>daten!#REF!</f>
        <v>#REF!</v>
      </c>
    </row>
    <row r="48" spans="1:2" x14ac:dyDescent="0.25">
      <c r="A48" t="e">
        <f>daten!#REF!</f>
        <v>#REF!</v>
      </c>
      <c r="B48" t="e">
        <f>daten!#REF!</f>
        <v>#REF!</v>
      </c>
    </row>
    <row r="49" spans="1:2" x14ac:dyDescent="0.25">
      <c r="A49" t="e">
        <f>daten!#REF!</f>
        <v>#REF!</v>
      </c>
      <c r="B49" t="e">
        <f>daten!#REF!</f>
        <v>#REF!</v>
      </c>
    </row>
    <row r="50" spans="1:2" x14ac:dyDescent="0.25">
      <c r="A50" t="e">
        <f>daten!#REF!</f>
        <v>#REF!</v>
      </c>
      <c r="B50" t="e">
        <f>daten!#REF!</f>
        <v>#REF!</v>
      </c>
    </row>
    <row r="51" spans="1:2" x14ac:dyDescent="0.25">
      <c r="A51" t="e">
        <f>daten!#REF!</f>
        <v>#REF!</v>
      </c>
      <c r="B51" t="e">
        <f>daten!#REF!</f>
        <v>#REF!</v>
      </c>
    </row>
    <row r="52" spans="1:2" x14ac:dyDescent="0.25">
      <c r="A52" t="e">
        <f>daten!#REF!</f>
        <v>#REF!</v>
      </c>
      <c r="B52" t="e">
        <f>daten!#REF!</f>
        <v>#REF!</v>
      </c>
    </row>
    <row r="53" spans="1:2" x14ac:dyDescent="0.25">
      <c r="A53" t="e">
        <f>daten!#REF!</f>
        <v>#REF!</v>
      </c>
      <c r="B53" t="e">
        <f>daten!#REF!</f>
        <v>#REF!</v>
      </c>
    </row>
    <row r="54" spans="1:2" x14ac:dyDescent="0.25">
      <c r="A54" t="e">
        <f>daten!#REF!</f>
        <v>#REF!</v>
      </c>
      <c r="B54" t="e">
        <f>daten!#REF!</f>
        <v>#REF!</v>
      </c>
    </row>
    <row r="55" spans="1:2" x14ac:dyDescent="0.25">
      <c r="A55" t="e">
        <f>daten!#REF!</f>
        <v>#REF!</v>
      </c>
      <c r="B55" t="e">
        <f>daten!#REF!</f>
        <v>#REF!</v>
      </c>
    </row>
    <row r="56" spans="1:2" x14ac:dyDescent="0.25">
      <c r="A56" t="e">
        <f>daten!#REF!</f>
        <v>#REF!</v>
      </c>
      <c r="B56" t="e">
        <f>daten!#REF!</f>
        <v>#REF!</v>
      </c>
    </row>
    <row r="57" spans="1:2" x14ac:dyDescent="0.25">
      <c r="A57" t="e">
        <f>daten!#REF!</f>
        <v>#REF!</v>
      </c>
      <c r="B57" t="e">
        <f>daten!#REF!</f>
        <v>#REF!</v>
      </c>
    </row>
    <row r="58" spans="1:2" x14ac:dyDescent="0.25">
      <c r="A58" t="e">
        <f>daten!#REF!</f>
        <v>#REF!</v>
      </c>
      <c r="B58" t="e">
        <f>daten!#REF!</f>
        <v>#REF!</v>
      </c>
    </row>
    <row r="62" spans="1:2" x14ac:dyDescent="0.25">
      <c r="A62" s="31" t="str">
        <f>daten!AL32</f>
        <v>vt</v>
      </c>
      <c r="B62" s="31" t="str">
        <f>daten!AM32</f>
        <v>vt</v>
      </c>
    </row>
    <row r="63" spans="1:2" x14ac:dyDescent="0.25">
      <c r="A63">
        <f>daten!AL33</f>
        <v>8</v>
      </c>
      <c r="B63">
        <f>daten!AM33</f>
        <v>8</v>
      </c>
    </row>
    <row r="64" spans="1:2" x14ac:dyDescent="0.25">
      <c r="A64" t="str">
        <f>daten!AL34</f>
        <v>Summe D</v>
      </c>
      <c r="B64" t="str">
        <f>daten!AM34</f>
        <v>Summe E</v>
      </c>
    </row>
    <row r="65" spans="1:2" x14ac:dyDescent="0.25">
      <c r="A65" t="str">
        <f>daten!AL35</f>
        <v>D</v>
      </c>
      <c r="B65" t="str">
        <f>daten!AM35</f>
        <v>E</v>
      </c>
    </row>
    <row r="66" spans="1:2" x14ac:dyDescent="0.25">
      <c r="A66">
        <f>daten!AL36</f>
        <v>4</v>
      </c>
      <c r="B66">
        <f>daten!AM36</f>
        <v>2</v>
      </c>
    </row>
    <row r="67" spans="1:2" x14ac:dyDescent="0.25">
      <c r="A67">
        <f>daten!AL37</f>
        <v>0</v>
      </c>
      <c r="B67">
        <f>daten!AM37</f>
        <v>0</v>
      </c>
    </row>
    <row r="68" spans="1:2" x14ac:dyDescent="0.25">
      <c r="A68">
        <f>daten!AL38</f>
        <v>0</v>
      </c>
      <c r="B68">
        <f>daten!AM38</f>
        <v>0</v>
      </c>
    </row>
    <row r="69" spans="1:2" x14ac:dyDescent="0.25">
      <c r="A69">
        <f>daten!AL39</f>
        <v>0</v>
      </c>
      <c r="B69">
        <f>daten!AM39</f>
        <v>0</v>
      </c>
    </row>
    <row r="70" spans="1:2" x14ac:dyDescent="0.25">
      <c r="A70">
        <f>daten!AL40</f>
        <v>3</v>
      </c>
      <c r="B70">
        <f>daten!AM40</f>
        <v>2</v>
      </c>
    </row>
    <row r="71" spans="1:2" x14ac:dyDescent="0.25">
      <c r="A71">
        <f>daten!AL41</f>
        <v>4</v>
      </c>
      <c r="B71">
        <f>daten!AM41</f>
        <v>6</v>
      </c>
    </row>
    <row r="72" spans="1:2" x14ac:dyDescent="0.25">
      <c r="A72">
        <f>daten!AL42</f>
        <v>2</v>
      </c>
      <c r="B72">
        <f>daten!AM42</f>
        <v>0</v>
      </c>
    </row>
    <row r="73" spans="1:2" x14ac:dyDescent="0.25">
      <c r="A73">
        <f>daten!AL43</f>
        <v>0</v>
      </c>
      <c r="B73">
        <f>daten!AM43</f>
        <v>0</v>
      </c>
    </row>
    <row r="74" spans="1:2" x14ac:dyDescent="0.25">
      <c r="A74">
        <f>daten!AL44</f>
        <v>3</v>
      </c>
      <c r="B74">
        <f>daten!AM44</f>
        <v>2</v>
      </c>
    </row>
    <row r="75" spans="1:2" x14ac:dyDescent="0.25">
      <c r="A75" t="e">
        <f>daten!#REF!</f>
        <v>#REF!</v>
      </c>
      <c r="B75" t="e">
        <f>daten!#REF!</f>
        <v>#REF!</v>
      </c>
    </row>
    <row r="76" spans="1:2" x14ac:dyDescent="0.25">
      <c r="A76" t="e">
        <f>daten!#REF!</f>
        <v>#REF!</v>
      </c>
      <c r="B76" t="e">
        <f>daten!#REF!</f>
        <v>#REF!</v>
      </c>
    </row>
    <row r="77" spans="1:2" x14ac:dyDescent="0.25">
      <c r="A77" t="e">
        <f>daten!#REF!</f>
        <v>#REF!</v>
      </c>
      <c r="B77" t="e">
        <f>daten!#REF!</f>
        <v>#REF!</v>
      </c>
    </row>
    <row r="78" spans="1:2" x14ac:dyDescent="0.25">
      <c r="A78" t="e">
        <f>daten!#REF!</f>
        <v>#REF!</v>
      </c>
      <c r="B78" t="e">
        <f>daten!#REF!</f>
        <v>#REF!</v>
      </c>
    </row>
    <row r="79" spans="1:2" x14ac:dyDescent="0.25">
      <c r="A79" t="e">
        <f>daten!#REF!</f>
        <v>#REF!</v>
      </c>
      <c r="B79" t="e">
        <f>daten!#REF!</f>
        <v>#REF!</v>
      </c>
    </row>
    <row r="80" spans="1:2" x14ac:dyDescent="0.25">
      <c r="A80" t="e">
        <f>daten!#REF!</f>
        <v>#REF!</v>
      </c>
      <c r="B80" t="e">
        <f>daten!#REF!</f>
        <v>#REF!</v>
      </c>
    </row>
    <row r="81" spans="1:2" x14ac:dyDescent="0.25">
      <c r="A81" t="e">
        <f>daten!#REF!</f>
        <v>#REF!</v>
      </c>
      <c r="B81" t="e">
        <f>daten!#REF!</f>
        <v>#REF!</v>
      </c>
    </row>
    <row r="82" spans="1:2" x14ac:dyDescent="0.25">
      <c r="A82" t="e">
        <f>daten!#REF!</f>
        <v>#REF!</v>
      </c>
      <c r="B82" t="e">
        <f>daten!#REF!</f>
        <v>#REF!</v>
      </c>
    </row>
    <row r="83" spans="1:2" x14ac:dyDescent="0.25">
      <c r="A83" t="e">
        <f>daten!#REF!</f>
        <v>#REF!</v>
      </c>
      <c r="B83" t="e">
        <f>daten!#REF!</f>
        <v>#REF!</v>
      </c>
    </row>
    <row r="84" spans="1:2" x14ac:dyDescent="0.25">
      <c r="A84" t="e">
        <f>daten!#REF!</f>
        <v>#REF!</v>
      </c>
      <c r="B84" t="e">
        <f>daten!#REF!</f>
        <v>#REF!</v>
      </c>
    </row>
    <row r="85" spans="1:2" x14ac:dyDescent="0.25">
      <c r="A85" t="e">
        <f>daten!#REF!</f>
        <v>#REF!</v>
      </c>
      <c r="B85" t="e">
        <f>daten!#REF!</f>
        <v>#REF!</v>
      </c>
    </row>
    <row r="86" spans="1:2" x14ac:dyDescent="0.25">
      <c r="A86" t="e">
        <f>daten!#REF!</f>
        <v>#REF!</v>
      </c>
      <c r="B86" t="e">
        <f>daten!#REF!</f>
        <v>#REF!</v>
      </c>
    </row>
    <row r="87" spans="1:2" x14ac:dyDescent="0.25">
      <c r="A87" t="e">
        <f>daten!#REF!</f>
        <v>#REF!</v>
      </c>
      <c r="B87" t="e">
        <f>daten!#REF!</f>
        <v>#REF!</v>
      </c>
    </row>
    <row r="88" spans="1:2" x14ac:dyDescent="0.25">
      <c r="A88" t="e">
        <f>daten!#REF!</f>
        <v>#REF!</v>
      </c>
      <c r="B88" t="e">
        <f>daten!#REF!</f>
        <v>#REF!</v>
      </c>
    </row>
    <row r="89" spans="1:2" x14ac:dyDescent="0.25">
      <c r="A89" t="e">
        <f>daten!#REF!</f>
        <v>#REF!</v>
      </c>
      <c r="B89" t="e">
        <f>daten!#REF!</f>
        <v>#REF!</v>
      </c>
    </row>
    <row r="90" spans="1:2" x14ac:dyDescent="0.25">
      <c r="A90" t="e">
        <f>daten!#REF!</f>
        <v>#REF!</v>
      </c>
      <c r="B90" t="e">
        <f>daten!#REF!</f>
        <v>#REF!</v>
      </c>
    </row>
    <row r="91" spans="1:2" x14ac:dyDescent="0.25">
      <c r="A91" t="e">
        <f>daten!#REF!</f>
        <v>#REF!</v>
      </c>
      <c r="B91" t="e">
        <f>daten!#REF!</f>
        <v>#REF!</v>
      </c>
    </row>
    <row r="92" spans="1:2" x14ac:dyDescent="0.25">
      <c r="A92" t="e">
        <f>daten!#REF!</f>
        <v>#REF!</v>
      </c>
      <c r="B92" t="e">
        <f>daten!#REF!</f>
        <v>#REF!</v>
      </c>
    </row>
    <row r="93" spans="1:2" x14ac:dyDescent="0.25">
      <c r="A93" t="e">
        <f>daten!#REF!</f>
        <v>#REF!</v>
      </c>
      <c r="B93" t="e">
        <f>daten!#REF!</f>
        <v>#REF!</v>
      </c>
    </row>
    <row r="94" spans="1:2" x14ac:dyDescent="0.25">
      <c r="A94" t="e">
        <f>daten!#REF!</f>
        <v>#REF!</v>
      </c>
      <c r="B94" t="e">
        <f>daten!#REF!</f>
        <v>#REF!</v>
      </c>
    </row>
    <row r="95" spans="1:2" x14ac:dyDescent="0.25">
      <c r="A95" t="e">
        <f>daten!#REF!</f>
        <v>#REF!</v>
      </c>
      <c r="B95" t="e">
        <f>daten!#REF!</f>
        <v>#REF!</v>
      </c>
    </row>
    <row r="96" spans="1:2" x14ac:dyDescent="0.25">
      <c r="A96" t="e">
        <f>daten!#REF!</f>
        <v>#REF!</v>
      </c>
      <c r="B96" t="e">
        <f>daten!#REF!</f>
        <v>#REF!</v>
      </c>
    </row>
    <row r="97" spans="1:2" x14ac:dyDescent="0.25">
      <c r="A97" t="e">
        <f>daten!#REF!</f>
        <v>#REF!</v>
      </c>
      <c r="B97" t="e">
        <f>daten!#REF!</f>
        <v>#REF!</v>
      </c>
    </row>
    <row r="98" spans="1:2" x14ac:dyDescent="0.25">
      <c r="A98" t="e">
        <f>daten!#REF!</f>
        <v>#REF!</v>
      </c>
      <c r="B98" t="e">
        <f>daten!#REF!</f>
        <v>#REF!</v>
      </c>
    </row>
    <row r="99" spans="1:2" x14ac:dyDescent="0.25">
      <c r="A99" t="e">
        <f>daten!#REF!</f>
        <v>#REF!</v>
      </c>
      <c r="B99" t="e">
        <f>daten!#REF!</f>
        <v>#REF!</v>
      </c>
    </row>
    <row r="100" spans="1:2" x14ac:dyDescent="0.25">
      <c r="A100" t="e">
        <f>daten!#REF!</f>
        <v>#REF!</v>
      </c>
      <c r="B100" t="e">
        <f>daten!#REF!</f>
        <v>#REF!</v>
      </c>
    </row>
    <row r="101" spans="1:2" x14ac:dyDescent="0.25">
      <c r="A101" t="e">
        <f>daten!#REF!</f>
        <v>#REF!</v>
      </c>
      <c r="B101" t="e">
        <f>daten!#REF!</f>
        <v>#REF!</v>
      </c>
    </row>
    <row r="102" spans="1:2" x14ac:dyDescent="0.25">
      <c r="A102" t="e">
        <f>daten!#REF!</f>
        <v>#REF!</v>
      </c>
      <c r="B102" t="e">
        <f>daten!#REF!</f>
        <v>#REF!</v>
      </c>
    </row>
    <row r="103" spans="1:2" x14ac:dyDescent="0.25">
      <c r="A103" t="e">
        <f>daten!#REF!</f>
        <v>#REF!</v>
      </c>
      <c r="B103" t="e">
        <f>daten!#REF!</f>
        <v>#REF!</v>
      </c>
    </row>
    <row r="104" spans="1:2" x14ac:dyDescent="0.25">
      <c r="A104" t="e">
        <f>daten!#REF!</f>
        <v>#REF!</v>
      </c>
      <c r="B104" t="e">
        <f>daten!#REF!</f>
        <v>#REF!</v>
      </c>
    </row>
    <row r="105" spans="1:2" x14ac:dyDescent="0.25">
      <c r="A105" t="e">
        <f>daten!#REF!</f>
        <v>#REF!</v>
      </c>
      <c r="B105" t="e">
        <f>daten!#REF!</f>
        <v>#REF!</v>
      </c>
    </row>
    <row r="106" spans="1:2" x14ac:dyDescent="0.25">
      <c r="A106" t="e">
        <f>daten!#REF!</f>
        <v>#REF!</v>
      </c>
      <c r="B106" t="e">
        <f>daten!#REF!</f>
        <v>#REF!</v>
      </c>
    </row>
    <row r="107" spans="1:2" x14ac:dyDescent="0.25">
      <c r="A107" t="e">
        <f>daten!#REF!</f>
        <v>#REF!</v>
      </c>
      <c r="B107" t="e">
        <f>daten!#REF!</f>
        <v>#REF!</v>
      </c>
    </row>
    <row r="108" spans="1:2" x14ac:dyDescent="0.25">
      <c r="A108" t="e">
        <f>daten!#REF!</f>
        <v>#REF!</v>
      </c>
      <c r="B108" t="e">
        <f>daten!#REF!</f>
        <v>#REF!</v>
      </c>
    </row>
    <row r="109" spans="1:2" x14ac:dyDescent="0.25">
      <c r="A109" t="e">
        <f>daten!#REF!</f>
        <v>#REF!</v>
      </c>
      <c r="B109" t="e">
        <f>daten!#REF!</f>
        <v>#REF!</v>
      </c>
    </row>
    <row r="110" spans="1:2" x14ac:dyDescent="0.25">
      <c r="A110" t="e">
        <f>daten!#REF!</f>
        <v>#REF!</v>
      </c>
      <c r="B110" t="e">
        <f>daten!#REF!</f>
        <v>#REF!</v>
      </c>
    </row>
    <row r="111" spans="1:2" x14ac:dyDescent="0.25">
      <c r="A111" t="e">
        <f>daten!#REF!</f>
        <v>#REF!</v>
      </c>
      <c r="B111" t="e">
        <f>daten!#REF!</f>
        <v>#REF!</v>
      </c>
    </row>
    <row r="112" spans="1:2" x14ac:dyDescent="0.25">
      <c r="A112" t="e">
        <f>daten!#REF!</f>
        <v>#REF!</v>
      </c>
      <c r="B112" t="e">
        <f>daten!#REF!</f>
        <v>#REF!</v>
      </c>
    </row>
    <row r="113" spans="1:2" x14ac:dyDescent="0.25">
      <c r="A113" t="e">
        <f>daten!#REF!</f>
        <v>#REF!</v>
      </c>
      <c r="B113" t="e">
        <f>daten!#REF!</f>
        <v>#REF!</v>
      </c>
    </row>
    <row r="114" spans="1:2" x14ac:dyDescent="0.25">
      <c r="A114" t="e">
        <f>daten!#REF!</f>
        <v>#REF!</v>
      </c>
      <c r="B114" t="e">
        <f>daten!#REF!</f>
        <v>#REF!</v>
      </c>
    </row>
    <row r="115" spans="1:2" x14ac:dyDescent="0.25">
      <c r="A115" t="e">
        <f>daten!#REF!</f>
        <v>#REF!</v>
      </c>
      <c r="B115" t="e">
        <f>daten!#REF!</f>
        <v>#REF!</v>
      </c>
    </row>
    <row r="116" spans="1:2" x14ac:dyDescent="0.25">
      <c r="A116" t="e">
        <f>daten!#REF!</f>
        <v>#REF!</v>
      </c>
      <c r="B116" t="e">
        <f>daten!#REF!</f>
        <v>#REF!</v>
      </c>
    </row>
    <row r="117" spans="1:2" x14ac:dyDescent="0.25">
      <c r="A117" t="e">
        <f>daten!#REF!</f>
        <v>#REF!</v>
      </c>
      <c r="B117" t="e">
        <f>daten!#REF!</f>
        <v>#REF!</v>
      </c>
    </row>
  </sheetData>
  <sortState ref="B66:B82">
    <sortCondition descending="1" ref="B66"/>
  </sortState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daten</vt:lpstr>
      <vt:lpstr>netzdiagramm_mittel_überalles</vt:lpstr>
      <vt:lpstr>boxplot daten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rainer brunnert</dc:creator>
  <cp:lastModifiedBy>user</cp:lastModifiedBy>
  <dcterms:created xsi:type="dcterms:W3CDTF">2020-02-24T12:56:03Z</dcterms:created>
  <dcterms:modified xsi:type="dcterms:W3CDTF">2022-08-19T13:54:25Z</dcterms:modified>
</cp:coreProperties>
</file>